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ხელშეკრულებები-2016-2017" sheetId="1" r:id="rId1"/>
  </sheets>
  <definedNames>
    <definedName name="_xlnm._FilterDatabase" localSheetId="0" hidden="1">'ხელშეკრულებები-2016-2017'!$A$3:$K$154</definedName>
  </definedNames>
  <calcPr fullCalcOnLoad="1"/>
</workbook>
</file>

<file path=xl/sharedStrings.xml><?xml version="1.0" encoding="utf-8"?>
<sst xmlns="http://schemas.openxmlformats.org/spreadsheetml/2006/main" count="618" uniqueCount="187">
  <si>
    <t>მოქმედების ვადა</t>
  </si>
  <si>
    <t xml:space="preserve">შესყიდვის განხორციელების(მოწოდების) ვადა/თარიღი </t>
  </si>
  <si>
    <t xml:space="preserve">დანაყოფის კოდი </t>
  </si>
  <si>
    <t xml:space="preserve">შესყიდვის დანაყოფის დასახელება </t>
  </si>
  <si>
    <t xml:space="preserve">ხელშეკრულების ჯამური ღირებულება </t>
  </si>
  <si>
    <t xml:space="preserve">მიმწოდებელი ორგანიზაციის დასახელება </t>
  </si>
  <si>
    <t xml:space="preserve">შესყიდვის საშუალება </t>
  </si>
  <si>
    <t>საიდენტიფიკაციო კოდი</t>
  </si>
  <si>
    <t>ხელშეკრ. საფუძველი /       SPA/SMP</t>
  </si>
  <si>
    <t>.</t>
  </si>
  <si>
    <t>ფაქტიურად გადახდილი თანხა</t>
  </si>
  <si>
    <r>
      <t>113800/ 143800</t>
    </r>
    <r>
      <rPr>
        <sz val="10"/>
        <rFont val="Arial"/>
        <family val="2"/>
      </rPr>
      <t>(საკასო) (30000-ავანსი)</t>
    </r>
  </si>
  <si>
    <t xml:space="preserve">ხელშეკრულებები სახელმწიფო შესყიდვების შესახებ                  2018 წელი </t>
  </si>
  <si>
    <t>მეორადი საბურავი</t>
  </si>
  <si>
    <t>34913100</t>
  </si>
  <si>
    <t>დიზელის საწვავი</t>
  </si>
  <si>
    <t>შპს,,რომპეტროლსაქართველო"</t>
  </si>
  <si>
    <t>გამარტივებული</t>
  </si>
  <si>
    <t>კონსოლიდირებული</t>
  </si>
  <si>
    <t>29.12.17წ-31.12.18წ.</t>
  </si>
  <si>
    <t>11.0118წ.-11.02.18წ.</t>
  </si>
  <si>
    <t>ი/მ ,,კახაბერ გოგინავა"</t>
  </si>
  <si>
    <t>ი/მ ,,კოტე ლაკირბაია"</t>
  </si>
  <si>
    <t>11.01.18წ</t>
  </si>
  <si>
    <t>02.02.18წ.</t>
  </si>
  <si>
    <t>05.01.18წ.</t>
  </si>
  <si>
    <t>05.01.18წ.-05.02.18წ.</t>
  </si>
  <si>
    <t>ვინდოუსის გადაყენება</t>
  </si>
  <si>
    <t>50312000</t>
  </si>
  <si>
    <t>შპს,,ახალი ქსელები""</t>
  </si>
  <si>
    <t>საქ.შინაგ საქ.სამ.</t>
  </si>
  <si>
    <t>სატელეფონო მომსახურება</t>
  </si>
  <si>
    <t>06.02.18წ.</t>
  </si>
  <si>
    <t>შპს ,,პონტო კოლხი"</t>
  </si>
  <si>
    <t>ქსეროქსის ქაღალდი</t>
  </si>
  <si>
    <t>მოსანიშნი ქაღალდი</t>
  </si>
  <si>
    <t>30197630</t>
  </si>
  <si>
    <t>30199720</t>
  </si>
  <si>
    <t>05.02.18წ.</t>
  </si>
  <si>
    <t>ი/მ ,,ზურაბ ქოიავა"</t>
  </si>
  <si>
    <t>28.02.18წ.</t>
  </si>
  <si>
    <t>ძრავის ზეთი</t>
  </si>
  <si>
    <t>ზეთის ფილტრი</t>
  </si>
  <si>
    <t>09211100</t>
  </si>
  <si>
    <t>42913300</t>
  </si>
  <si>
    <t>02.03.18წ.</t>
  </si>
  <si>
    <t>06.03.18წ.</t>
  </si>
  <si>
    <t>09.03.18წ.</t>
  </si>
  <si>
    <t>08.02.18წ.</t>
  </si>
  <si>
    <t>შპს,,მაგთიკომი"</t>
  </si>
  <si>
    <t>10.03.18წ.</t>
  </si>
  <si>
    <t>02.02.18წ.-02.03.18წ.</t>
  </si>
  <si>
    <t>05.02.18წ.-05.03.18წ.</t>
  </si>
  <si>
    <t>28.02.18წ.-28.03.18წ.</t>
  </si>
  <si>
    <t>09134200</t>
  </si>
  <si>
    <t>30.03.18წ.</t>
  </si>
  <si>
    <t>01.04.18წ.</t>
  </si>
  <si>
    <t>შპს ,,რამინა"</t>
  </si>
  <si>
    <t>გზის ვარგისიანობაზე ტესტირება</t>
  </si>
  <si>
    <t>04.04.18წ.</t>
  </si>
  <si>
    <t>05.04.18წ.</t>
  </si>
  <si>
    <t>13.04.18წ.</t>
  </si>
  <si>
    <t>ი/მ ,,თენგიზ წულაია"</t>
  </si>
  <si>
    <t>14.03.18წ.</t>
  </si>
  <si>
    <t>კარტრიჯის  დატუმბვა</t>
  </si>
  <si>
    <t>14.03.18წ.-14.03.18წ.</t>
  </si>
  <si>
    <t>30.03.18წ.-30.04.18წ.</t>
  </si>
  <si>
    <t>30.03.18წ-30.12.18წ.</t>
  </si>
  <si>
    <t>02.05.18წ.</t>
  </si>
  <si>
    <t>30.04.18წ.</t>
  </si>
  <si>
    <t>24.04.18წ.</t>
  </si>
  <si>
    <t>26.04.18წ.</t>
  </si>
  <si>
    <t>27.04.18წ.</t>
  </si>
  <si>
    <t>03.05.18წ.</t>
  </si>
  <si>
    <t>09.05.18წ.</t>
  </si>
  <si>
    <t>30.04.18წ.-30.05.18წ.</t>
  </si>
  <si>
    <t>04.05.18წ.</t>
  </si>
  <si>
    <t>ჰაერის ფილტრი</t>
  </si>
  <si>
    <t>25.05.18წ.</t>
  </si>
  <si>
    <t>04.05.18წ-04.07.18წ.</t>
  </si>
  <si>
    <t>42514310</t>
  </si>
  <si>
    <t>25.05.18წ-25.06.18წ.</t>
  </si>
  <si>
    <t>ი/მ,,ალმისტერ ნემსაძე"</t>
  </si>
  <si>
    <t>26.05.18წ.-26.06.18წ.</t>
  </si>
  <si>
    <t>50113000</t>
  </si>
  <si>
    <t>02.06.18წ.</t>
  </si>
  <si>
    <t>სარემონტო მომსახურება</t>
  </si>
  <si>
    <t>26.05.18წ.</t>
  </si>
  <si>
    <t>05.06.18წ.</t>
  </si>
  <si>
    <t>12.06.18წ.</t>
  </si>
  <si>
    <t>სკრეპი</t>
  </si>
  <si>
    <t>30197220</t>
  </si>
  <si>
    <t>14.06.18წ.</t>
  </si>
  <si>
    <t>11.06.18წ.</t>
  </si>
  <si>
    <t>შპს ,,ქეფთანი"</t>
  </si>
  <si>
    <t>26.06.18წ.</t>
  </si>
  <si>
    <t>საკერებელი</t>
  </si>
  <si>
    <t>საბურავი</t>
  </si>
  <si>
    <t>29.06.18წ.</t>
  </si>
  <si>
    <t>03.07.18წ.</t>
  </si>
  <si>
    <t>11.06.18წ.-11.07.18წ.</t>
  </si>
  <si>
    <t>12.06.18წ.-12.07.18წ.</t>
  </si>
  <si>
    <t>50320000</t>
  </si>
  <si>
    <t>14.06.18წ.-14.07.18წ.</t>
  </si>
  <si>
    <t>15.06.18წ.-15.07.18წ.</t>
  </si>
  <si>
    <t>25.06.18წ.-25.07.18წ.</t>
  </si>
  <si>
    <t>19513200</t>
  </si>
  <si>
    <t>შპს,,თეგეტა მოტორსი"</t>
  </si>
  <si>
    <t>30.06.18w-30.07.18w.</t>
  </si>
  <si>
    <t>28.06.18წ.</t>
  </si>
  <si>
    <t>27.06.18წ-27.07.18წ.</t>
  </si>
  <si>
    <t>20.06.18წ.</t>
  </si>
  <si>
    <t>04.07.18წ.</t>
  </si>
  <si>
    <t>12.07.18წ.</t>
  </si>
  <si>
    <t>ი/მ ,,რაინდი გუნჯუა"</t>
  </si>
  <si>
    <t>10.07.18წ.</t>
  </si>
  <si>
    <t>კონდენციონერის შეკეთება</t>
  </si>
  <si>
    <t>02.07.18წ.</t>
  </si>
  <si>
    <t>02.08.18წ.</t>
  </si>
  <si>
    <t>03.08.18წ.</t>
  </si>
  <si>
    <t>02.07.18წ-02.08.წ.</t>
  </si>
  <si>
    <t>10.08.18წ.</t>
  </si>
  <si>
    <t>08.08.18წ</t>
  </si>
  <si>
    <t>23.08.18წ</t>
  </si>
  <si>
    <t>03.09.18წ.</t>
  </si>
  <si>
    <t>05.09.18წ.</t>
  </si>
  <si>
    <t>06.09.18წ.</t>
  </si>
  <si>
    <t>10.09.18წ.</t>
  </si>
  <si>
    <t>34352200</t>
  </si>
  <si>
    <t>29.06.18წ-29.07.18წ.</t>
  </si>
  <si>
    <t>15.06.18წ.</t>
  </si>
  <si>
    <t>25.06.18წ.</t>
  </si>
  <si>
    <t>06.08.18წ-06.09.18წ.</t>
  </si>
  <si>
    <t>08.08.18წ-08.09.18წ.</t>
  </si>
  <si>
    <t>23.08.18წ-23.09.18წ.</t>
  </si>
  <si>
    <t>14.09.18წ.</t>
  </si>
  <si>
    <t>01.10.18წ.</t>
  </si>
  <si>
    <t>03.10.18წ.</t>
  </si>
  <si>
    <t>14.10.18წ.</t>
  </si>
  <si>
    <t>08.10.18წ.</t>
  </si>
  <si>
    <t>05.09.18წ.-05.10.18წ.</t>
  </si>
  <si>
    <t>10.09.18წ-10.10.18წ.</t>
  </si>
  <si>
    <t>14.09.18წ.-14.10.18წ.</t>
  </si>
  <si>
    <t>15.09.18წ.</t>
  </si>
  <si>
    <t>15.09.18წ.-14.10.18წ.</t>
  </si>
  <si>
    <t>18.10.18წ.</t>
  </si>
  <si>
    <t>23.10.18წ.</t>
  </si>
  <si>
    <t>01.11.18წ.</t>
  </si>
  <si>
    <t>05.11.18წ.</t>
  </si>
  <si>
    <t>07.11.18წ.</t>
  </si>
  <si>
    <t>შპს ,,თეგეტა მოტორსი"</t>
  </si>
  <si>
    <t>09.11.19წ.</t>
  </si>
  <si>
    <t>დიაფრაგმა</t>
  </si>
  <si>
    <t>20.11.18წ.</t>
  </si>
  <si>
    <t>04.12.18წ.</t>
  </si>
  <si>
    <t>05.12.18წ.</t>
  </si>
  <si>
    <t>07.12.18წ.</t>
  </si>
  <si>
    <t>06.11.18წ.</t>
  </si>
  <si>
    <t>ქარტრიჯის დატუმბვა</t>
  </si>
  <si>
    <t>05.11.18წ-05.12.18წ.</t>
  </si>
  <si>
    <t>50313100</t>
  </si>
  <si>
    <t>09.11.18წ.</t>
  </si>
  <si>
    <t>30.11.18წ.</t>
  </si>
  <si>
    <t>09.11.18წ.-09.12.18წ.</t>
  </si>
  <si>
    <t>09.11.18წ-09.12.18წ.</t>
  </si>
  <si>
    <t>12.11.18წ.</t>
  </si>
  <si>
    <t>12.11.18წ.-12.12.18წ.</t>
  </si>
  <si>
    <t>20.11.18წ.-10.12.18წ.</t>
  </si>
  <si>
    <t>20.11.18წ.-20.12.18წ.</t>
  </si>
  <si>
    <t>29.11.18წ.-09.12.18წ.</t>
  </si>
  <si>
    <t>20.12.18წ.</t>
  </si>
  <si>
    <t>20.12.18წ.-31.12.18წ.</t>
  </si>
  <si>
    <t>24.10.18წ.</t>
  </si>
  <si>
    <t>23.10.18წ.-23.11.18წ.</t>
  </si>
  <si>
    <t>18.10.18წ.-18.11.18წ.</t>
  </si>
  <si>
    <t>01.10.18წ.-01.11.18წ.</t>
  </si>
  <si>
    <t>04.01.19წ.</t>
  </si>
  <si>
    <t>09.01.18წ.</t>
  </si>
  <si>
    <t>6421500</t>
  </si>
  <si>
    <t>64212000</t>
  </si>
  <si>
    <t>64215000</t>
  </si>
  <si>
    <t>საკუთარი</t>
  </si>
  <si>
    <t>სუფსიდირება</t>
  </si>
  <si>
    <t>სუფსიდირება  და საკუთარი</t>
  </si>
  <si>
    <t>საკუთარი და სუფსიდირება</t>
  </si>
  <si>
    <t xml:space="preserve">                                                                               </t>
  </si>
  <si>
    <t>კომპიუტერული მომსახურება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</si>
</sst>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ლ.&quot;;\-#,##0\ &quot;ლ.&quot;"/>
    <numFmt numFmtId="175" formatCode="#,##0\ &quot;ლ.&quot;;[Red]\-#,##0\ &quot;ლ.&quot;"/>
    <numFmt numFmtId="176" formatCode="#,##0.00\ &quot;ლ.&quot;;\-#,##0.00\ &quot;ლ.&quot;"/>
    <numFmt numFmtId="177" formatCode="#,##0.00\ &quot;ლ.&quot;;[Red]\-#,##0.00\ &quot;ლ.&quot;"/>
    <numFmt numFmtId="178" formatCode="_-* #,##0\ &quot;ლ.&quot;_-;\-* #,##0\ &quot;ლ.&quot;_-;_-* &quot;-&quot;\ &quot;ლ.&quot;_-;_-@_-"/>
    <numFmt numFmtId="179" formatCode="_-* #,##0\ _ლ_._-;\-* #,##0\ _ლ_._-;_-* &quot;-&quot;\ _ლ_._-;_-@_-"/>
    <numFmt numFmtId="180" formatCode="_-* #,##0.00\ &quot;ლ.&quot;_-;\-* #,##0.00\ &quot;ლ.&quot;_-;_-* &quot;-&quot;??\ &quot;ლ.&quot;_-;_-@_-"/>
    <numFmt numFmtId="181" formatCode="_-* #,##0.00\ _ლ_._-;\-* #,##0.00\ _ლ_._-;_-* &quot;-&quot;??\ _ლ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/yyyy"/>
    <numFmt numFmtId="203" formatCode="[$-437]dddd\,\ d\ mmmm\,\ yyyy\ &quot;წელი&quot;"/>
    <numFmt numFmtId="204" formatCode="0.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Sylfaen"/>
      <family val="1"/>
    </font>
    <font>
      <b/>
      <sz val="10"/>
      <color indexed="8"/>
      <name val="Sylfaen"/>
      <family val="1"/>
    </font>
    <font>
      <b/>
      <sz val="14"/>
      <name val="LitNusx"/>
      <family val="0"/>
    </font>
    <font>
      <sz val="10"/>
      <name val="Sylfaen"/>
      <family val="1"/>
    </font>
    <font>
      <sz val="12"/>
      <name val="Arial"/>
      <family val="2"/>
    </font>
    <font>
      <sz val="12"/>
      <name val="Sylfaen"/>
      <family val="1"/>
    </font>
    <font>
      <sz val="9"/>
      <name val="Sylfaen"/>
      <family val="1"/>
    </font>
    <font>
      <b/>
      <i/>
      <sz val="10"/>
      <name val="Arial"/>
      <family val="2"/>
    </font>
    <font>
      <b/>
      <i/>
      <sz val="10"/>
      <name val="Sylfae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Sylfaen"/>
      <family val="1"/>
    </font>
    <font>
      <b/>
      <sz val="12"/>
      <name val="Sylfaen"/>
      <family val="1"/>
    </font>
    <font>
      <b/>
      <sz val="10"/>
      <name val="Arial"/>
      <family val="2"/>
    </font>
    <font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6" fontId="13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15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080"/>
  <sheetViews>
    <sheetView tabSelected="1" zoomScale="95" zoomScaleNormal="95" zoomScalePageLayoutView="0" workbookViewId="0" topLeftCell="A1">
      <pane ySplit="3" topLeftCell="A19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7.28125" style="14" customWidth="1"/>
    <col min="2" max="2" width="13.140625" style="20" customWidth="1"/>
    <col min="3" max="3" width="32.421875" style="6" customWidth="1"/>
    <col min="4" max="4" width="14.00390625" style="6" customWidth="1"/>
    <col min="5" max="5" width="17.00390625" style="6" customWidth="1"/>
    <col min="6" max="6" width="14.140625" style="6" customWidth="1"/>
    <col min="7" max="7" width="12.421875" style="6" customWidth="1"/>
    <col min="8" max="8" width="21.57421875" style="22" customWidth="1"/>
    <col min="9" max="9" width="14.7109375" style="6" customWidth="1"/>
    <col min="10" max="10" width="10.8515625" style="15" customWidth="1"/>
    <col min="11" max="11" width="15.421875" style="15" customWidth="1"/>
    <col min="12" max="12" width="9.140625" style="6" customWidth="1"/>
    <col min="13" max="13" width="15.421875" style="6" customWidth="1"/>
    <col min="14" max="16384" width="9.140625" style="6" customWidth="1"/>
  </cols>
  <sheetData>
    <row r="1" spans="1:11" ht="37.5" customHeight="1">
      <c r="A1" s="60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90">
      <c r="A2" s="9"/>
      <c r="B2" s="17" t="s">
        <v>2</v>
      </c>
      <c r="C2" s="9" t="s">
        <v>3</v>
      </c>
      <c r="D2" s="9" t="s">
        <v>4</v>
      </c>
      <c r="E2" s="9" t="s">
        <v>10</v>
      </c>
      <c r="F2" s="9" t="s">
        <v>0</v>
      </c>
      <c r="G2" s="9" t="s">
        <v>1</v>
      </c>
      <c r="H2" s="9" t="s">
        <v>5</v>
      </c>
      <c r="I2" s="9" t="s">
        <v>7</v>
      </c>
      <c r="J2" s="9" t="s">
        <v>6</v>
      </c>
      <c r="K2" s="9" t="s">
        <v>8</v>
      </c>
    </row>
    <row r="3" spans="1:11" s="12" customFormat="1" ht="27.75" customHeight="1">
      <c r="A3" s="10">
        <v>1</v>
      </c>
      <c r="B3" s="18">
        <v>2</v>
      </c>
      <c r="C3" s="11">
        <v>3</v>
      </c>
      <c r="D3" s="11">
        <v>4</v>
      </c>
      <c r="E3" s="11"/>
      <c r="F3" s="11">
        <v>5</v>
      </c>
      <c r="G3" s="11">
        <v>6</v>
      </c>
      <c r="H3" s="12">
        <v>7</v>
      </c>
      <c r="I3" s="23">
        <v>8</v>
      </c>
      <c r="J3" s="11">
        <v>9</v>
      </c>
      <c r="K3" s="13">
        <v>10</v>
      </c>
    </row>
    <row r="4" spans="1:11" ht="38.25" customHeight="1">
      <c r="A4" s="5"/>
      <c r="B4" s="39" t="s">
        <v>14</v>
      </c>
      <c r="C4" s="4" t="s">
        <v>13</v>
      </c>
      <c r="D4" s="51">
        <v>120</v>
      </c>
      <c r="E4" s="51">
        <v>120</v>
      </c>
      <c r="F4" s="52" t="s">
        <v>20</v>
      </c>
      <c r="G4" s="2" t="s">
        <v>23</v>
      </c>
      <c r="H4" s="42" t="s">
        <v>22</v>
      </c>
      <c r="I4" s="4">
        <v>48001000569</v>
      </c>
      <c r="J4" s="3" t="s">
        <v>181</v>
      </c>
      <c r="K4" s="27" t="s">
        <v>17</v>
      </c>
    </row>
    <row r="5" spans="1:11" s="12" customFormat="1" ht="42" customHeight="1">
      <c r="A5" s="5"/>
      <c r="B5" s="39" t="s">
        <v>54</v>
      </c>
      <c r="C5" s="4" t="s">
        <v>15</v>
      </c>
      <c r="D5" s="51">
        <v>53500</v>
      </c>
      <c r="E5" s="46">
        <v>2257.96</v>
      </c>
      <c r="F5" s="53" t="s">
        <v>19</v>
      </c>
      <c r="G5" s="2" t="s">
        <v>24</v>
      </c>
      <c r="H5" s="42" t="s">
        <v>16</v>
      </c>
      <c r="I5" s="4">
        <v>204493002</v>
      </c>
      <c r="J5" s="3" t="s">
        <v>184</v>
      </c>
      <c r="K5" s="27" t="s">
        <v>18</v>
      </c>
    </row>
    <row r="6" spans="1:11" s="12" customFormat="1" ht="33" customHeight="1">
      <c r="A6" s="5"/>
      <c r="B6" s="39" t="s">
        <v>28</v>
      </c>
      <c r="C6" s="4" t="s">
        <v>27</v>
      </c>
      <c r="D6" s="51">
        <v>30</v>
      </c>
      <c r="E6" s="51">
        <v>30</v>
      </c>
      <c r="F6" s="52" t="s">
        <v>26</v>
      </c>
      <c r="G6" s="2" t="s">
        <v>25</v>
      </c>
      <c r="H6" s="42" t="s">
        <v>21</v>
      </c>
      <c r="I6" s="4">
        <v>62001026647</v>
      </c>
      <c r="J6" s="3" t="s">
        <v>181</v>
      </c>
      <c r="K6" s="27" t="s">
        <v>17</v>
      </c>
    </row>
    <row r="7" spans="1:11" ht="22.5" customHeight="1">
      <c r="A7" s="5"/>
      <c r="B7" s="19" t="s">
        <v>178</v>
      </c>
      <c r="C7" s="4" t="s">
        <v>31</v>
      </c>
      <c r="D7" s="51">
        <v>0</v>
      </c>
      <c r="E7" s="46">
        <v>26.23</v>
      </c>
      <c r="F7" s="53"/>
      <c r="G7" s="21" t="s">
        <v>32</v>
      </c>
      <c r="H7" s="28" t="s">
        <v>29</v>
      </c>
      <c r="I7" s="4">
        <v>211326732</v>
      </c>
      <c r="J7" s="3" t="s">
        <v>181</v>
      </c>
      <c r="K7" s="24"/>
    </row>
    <row r="8" spans="1:12" ht="24" customHeight="1">
      <c r="A8" s="5"/>
      <c r="B8" s="19" t="s">
        <v>178</v>
      </c>
      <c r="C8" s="4" t="s">
        <v>31</v>
      </c>
      <c r="D8" s="51">
        <v>0</v>
      </c>
      <c r="E8" s="51">
        <v>0.5</v>
      </c>
      <c r="F8" s="52"/>
      <c r="G8" s="21" t="s">
        <v>48</v>
      </c>
      <c r="H8" s="54" t="s">
        <v>30</v>
      </c>
      <c r="I8" s="4">
        <v>204579429</v>
      </c>
      <c r="J8" s="3" t="s">
        <v>181</v>
      </c>
      <c r="K8" s="24"/>
      <c r="L8" s="56">
        <f>E4+E5+E6+E7+E8</f>
        <v>2434.69</v>
      </c>
    </row>
    <row r="9" spans="1:11" ht="33" customHeight="1">
      <c r="A9" s="5"/>
      <c r="B9" s="19" t="s">
        <v>36</v>
      </c>
      <c r="C9" s="4" t="s">
        <v>34</v>
      </c>
      <c r="D9" s="51">
        <v>16</v>
      </c>
      <c r="E9" s="51">
        <v>16</v>
      </c>
      <c r="F9" s="52" t="s">
        <v>51</v>
      </c>
      <c r="G9" s="2" t="s">
        <v>24</v>
      </c>
      <c r="H9" s="28" t="s">
        <v>33</v>
      </c>
      <c r="I9" s="4">
        <v>415087006</v>
      </c>
      <c r="J9" s="26" t="s">
        <v>182</v>
      </c>
      <c r="K9" s="27" t="s">
        <v>17</v>
      </c>
    </row>
    <row r="10" spans="1:11" ht="30" customHeight="1">
      <c r="A10" s="5"/>
      <c r="B10" s="19" t="s">
        <v>37</v>
      </c>
      <c r="C10" s="4" t="s">
        <v>35</v>
      </c>
      <c r="D10" s="51">
        <v>2</v>
      </c>
      <c r="E10" s="51">
        <v>2</v>
      </c>
      <c r="F10" s="52" t="s">
        <v>51</v>
      </c>
      <c r="G10" s="2" t="s">
        <v>24</v>
      </c>
      <c r="H10" s="28" t="s">
        <v>33</v>
      </c>
      <c r="I10" s="4">
        <v>415087006</v>
      </c>
      <c r="J10" s="26" t="s">
        <v>182</v>
      </c>
      <c r="K10" s="27" t="s">
        <v>17</v>
      </c>
    </row>
    <row r="11" spans="1:15" ht="42.75" customHeight="1">
      <c r="A11" s="5"/>
      <c r="B11" s="39" t="s">
        <v>14</v>
      </c>
      <c r="C11" s="4" t="s">
        <v>13</v>
      </c>
      <c r="D11" s="55">
        <v>70</v>
      </c>
      <c r="E11" s="55">
        <v>70</v>
      </c>
      <c r="F11" s="53" t="s">
        <v>52</v>
      </c>
      <c r="G11" s="21" t="s">
        <v>38</v>
      </c>
      <c r="H11" s="42" t="s">
        <v>22</v>
      </c>
      <c r="I11" s="4">
        <v>48001000569</v>
      </c>
      <c r="J11" s="26" t="s">
        <v>182</v>
      </c>
      <c r="K11" s="27" t="s">
        <v>17</v>
      </c>
      <c r="O11" s="6" t="s">
        <v>185</v>
      </c>
    </row>
    <row r="12" spans="1:11" ht="34.5" customHeight="1">
      <c r="A12" s="5"/>
      <c r="B12" s="19" t="s">
        <v>43</v>
      </c>
      <c r="C12" s="4" t="s">
        <v>41</v>
      </c>
      <c r="D12" s="51">
        <v>240</v>
      </c>
      <c r="E12" s="57">
        <v>240</v>
      </c>
      <c r="F12" s="52" t="s">
        <v>53</v>
      </c>
      <c r="G12" s="2" t="s">
        <v>40</v>
      </c>
      <c r="H12" s="28" t="s">
        <v>39</v>
      </c>
      <c r="I12" s="4">
        <v>4200102662</v>
      </c>
      <c r="J12" s="26" t="s">
        <v>182</v>
      </c>
      <c r="K12" s="27" t="s">
        <v>17</v>
      </c>
    </row>
    <row r="13" spans="1:11" ht="31.5" customHeight="1">
      <c r="A13" s="5"/>
      <c r="B13" s="19" t="s">
        <v>44</v>
      </c>
      <c r="C13" s="4" t="s">
        <v>42</v>
      </c>
      <c r="D13" s="55">
        <v>105</v>
      </c>
      <c r="E13" s="58">
        <v>105</v>
      </c>
      <c r="F13" s="52" t="s">
        <v>53</v>
      </c>
      <c r="G13" s="2" t="s">
        <v>40</v>
      </c>
      <c r="H13" s="28" t="s">
        <v>39</v>
      </c>
      <c r="I13" s="4">
        <v>4200102662</v>
      </c>
      <c r="J13" s="26" t="s">
        <v>182</v>
      </c>
      <c r="K13" s="27" t="s">
        <v>17</v>
      </c>
    </row>
    <row r="14" spans="1:11" ht="41.25" customHeight="1">
      <c r="A14" s="5"/>
      <c r="B14" s="19" t="s">
        <v>54</v>
      </c>
      <c r="C14" s="4" t="s">
        <v>15</v>
      </c>
      <c r="D14" s="51">
        <v>53500</v>
      </c>
      <c r="E14" s="49">
        <v>1675.64</v>
      </c>
      <c r="F14" s="53" t="s">
        <v>19</v>
      </c>
      <c r="G14" s="21" t="s">
        <v>45</v>
      </c>
      <c r="H14" s="42" t="s">
        <v>16</v>
      </c>
      <c r="I14" s="4">
        <v>204493002</v>
      </c>
      <c r="J14" s="26" t="s">
        <v>182</v>
      </c>
      <c r="K14" s="27" t="s">
        <v>18</v>
      </c>
    </row>
    <row r="15" spans="1:11" ht="27.75" customHeight="1">
      <c r="A15" s="5"/>
      <c r="B15" s="19" t="s">
        <v>180</v>
      </c>
      <c r="C15" s="4" t="s">
        <v>31</v>
      </c>
      <c r="D15" s="46"/>
      <c r="E15" s="57">
        <v>26</v>
      </c>
      <c r="F15" s="53"/>
      <c r="G15" s="21" t="s">
        <v>46</v>
      </c>
      <c r="H15" s="28" t="s">
        <v>29</v>
      </c>
      <c r="I15" s="4">
        <v>211326732</v>
      </c>
      <c r="J15" s="26" t="s">
        <v>182</v>
      </c>
      <c r="K15" s="24"/>
    </row>
    <row r="16" spans="1:11" ht="26.25" customHeight="1">
      <c r="A16" s="5"/>
      <c r="B16" s="19" t="s">
        <v>180</v>
      </c>
      <c r="C16" s="4" t="s">
        <v>31</v>
      </c>
      <c r="D16" s="46"/>
      <c r="E16" s="57">
        <v>0.5</v>
      </c>
      <c r="F16" s="52"/>
      <c r="G16" s="21" t="s">
        <v>47</v>
      </c>
      <c r="H16" s="54" t="s">
        <v>30</v>
      </c>
      <c r="I16" s="4">
        <v>204579429</v>
      </c>
      <c r="J16" s="26" t="s">
        <v>182</v>
      </c>
      <c r="K16" s="24"/>
    </row>
    <row r="17" spans="1:12" ht="20.25" customHeight="1">
      <c r="A17" s="5"/>
      <c r="B17" s="19" t="s">
        <v>179</v>
      </c>
      <c r="C17" s="4" t="s">
        <v>31</v>
      </c>
      <c r="D17" s="46"/>
      <c r="E17" s="49">
        <v>0.58</v>
      </c>
      <c r="F17" s="52"/>
      <c r="G17" s="2" t="s">
        <v>50</v>
      </c>
      <c r="H17" s="54" t="s">
        <v>49</v>
      </c>
      <c r="I17" s="4">
        <v>204876606</v>
      </c>
      <c r="J17" s="26" t="s">
        <v>181</v>
      </c>
      <c r="K17" s="24"/>
      <c r="L17" s="56">
        <f>E9+E10+E11+E12+E13+E14+E15+E16+E17</f>
        <v>2135.7200000000003</v>
      </c>
    </row>
    <row r="18" spans="1:11" s="7" customFormat="1" ht="48.75" customHeight="1">
      <c r="A18" s="5"/>
      <c r="B18" s="39" t="s">
        <v>14</v>
      </c>
      <c r="C18" s="4" t="s">
        <v>13</v>
      </c>
      <c r="D18" s="55">
        <v>140</v>
      </c>
      <c r="E18" s="55">
        <v>140</v>
      </c>
      <c r="F18" s="53" t="s">
        <v>66</v>
      </c>
      <c r="G18" s="21" t="s">
        <v>55</v>
      </c>
      <c r="H18" s="42" t="s">
        <v>22</v>
      </c>
      <c r="I18" s="4">
        <v>48001000569</v>
      </c>
      <c r="J18" s="26" t="s">
        <v>182</v>
      </c>
      <c r="K18" s="27" t="s">
        <v>17</v>
      </c>
    </row>
    <row r="19" spans="1:11" ht="32.25" customHeight="1">
      <c r="A19" s="5"/>
      <c r="B19" s="19" t="s">
        <v>54</v>
      </c>
      <c r="C19" s="4" t="s">
        <v>15</v>
      </c>
      <c r="D19" s="51">
        <v>53500</v>
      </c>
      <c r="E19" s="51">
        <v>1943.4</v>
      </c>
      <c r="F19" s="53" t="s">
        <v>19</v>
      </c>
      <c r="G19" s="2" t="s">
        <v>56</v>
      </c>
      <c r="H19" s="42" t="s">
        <v>16</v>
      </c>
      <c r="I19" s="4">
        <v>204493002</v>
      </c>
      <c r="J19" s="26" t="s">
        <v>182</v>
      </c>
      <c r="K19" s="27" t="s">
        <v>18</v>
      </c>
    </row>
    <row r="20" spans="1:11" ht="25.5" customHeight="1">
      <c r="A20" s="5"/>
      <c r="B20" s="27">
        <v>50113200</v>
      </c>
      <c r="C20" s="4" t="s">
        <v>58</v>
      </c>
      <c r="D20" s="51">
        <v>1200</v>
      </c>
      <c r="E20" s="51">
        <v>100</v>
      </c>
      <c r="F20" s="2" t="s">
        <v>67</v>
      </c>
      <c r="G20" s="2" t="s">
        <v>55</v>
      </c>
      <c r="H20" s="24" t="s">
        <v>57</v>
      </c>
      <c r="I20" s="4">
        <v>415081146</v>
      </c>
      <c r="J20" s="26" t="s">
        <v>182</v>
      </c>
      <c r="K20" s="27" t="s">
        <v>17</v>
      </c>
    </row>
    <row r="21" spans="1:11" ht="25.5" customHeight="1">
      <c r="A21" s="5"/>
      <c r="B21" s="27">
        <v>50313100</v>
      </c>
      <c r="C21" s="4" t="s">
        <v>64</v>
      </c>
      <c r="D21" s="51">
        <v>30</v>
      </c>
      <c r="E21" s="51">
        <v>30</v>
      </c>
      <c r="F21" s="2" t="s">
        <v>65</v>
      </c>
      <c r="G21" s="2" t="s">
        <v>63</v>
      </c>
      <c r="H21" s="59" t="s">
        <v>62</v>
      </c>
      <c r="I21" s="4">
        <v>62001025730</v>
      </c>
      <c r="J21" s="26" t="s">
        <v>182</v>
      </c>
      <c r="K21" s="27" t="s">
        <v>17</v>
      </c>
    </row>
    <row r="22" spans="1:11" ht="30.75" customHeight="1">
      <c r="A22" s="5"/>
      <c r="B22" s="19" t="s">
        <v>180</v>
      </c>
      <c r="C22" s="4" t="s">
        <v>31</v>
      </c>
      <c r="D22" s="45"/>
      <c r="E22" s="55">
        <v>28</v>
      </c>
      <c r="F22" s="16"/>
      <c r="G22" s="2" t="s">
        <v>59</v>
      </c>
      <c r="H22" s="28" t="s">
        <v>29</v>
      </c>
      <c r="I22" s="4">
        <v>211326732</v>
      </c>
      <c r="J22" s="26" t="s">
        <v>182</v>
      </c>
      <c r="K22" s="24"/>
    </row>
    <row r="23" spans="1:11" ht="27" customHeight="1">
      <c r="A23" s="5"/>
      <c r="B23" s="19" t="s">
        <v>180</v>
      </c>
      <c r="C23" s="4" t="s">
        <v>31</v>
      </c>
      <c r="D23" s="46"/>
      <c r="E23" s="51">
        <v>0.5</v>
      </c>
      <c r="F23" s="2"/>
      <c r="G23" s="2" t="s">
        <v>60</v>
      </c>
      <c r="H23" s="54" t="s">
        <v>30</v>
      </c>
      <c r="I23" s="4">
        <v>204579429</v>
      </c>
      <c r="J23" s="26" t="s">
        <v>181</v>
      </c>
      <c r="K23" s="24"/>
    </row>
    <row r="24" spans="1:12" ht="24.75" customHeight="1">
      <c r="A24" s="5"/>
      <c r="B24" s="19" t="s">
        <v>179</v>
      </c>
      <c r="C24" s="4" t="s">
        <v>31</v>
      </c>
      <c r="D24" s="46"/>
      <c r="E24" s="46">
        <v>1.41</v>
      </c>
      <c r="F24" s="16"/>
      <c r="G24" s="2" t="s">
        <v>61</v>
      </c>
      <c r="H24" s="54" t="s">
        <v>49</v>
      </c>
      <c r="I24" s="4">
        <v>204876606</v>
      </c>
      <c r="J24" s="26" t="s">
        <v>181</v>
      </c>
      <c r="K24" s="24"/>
      <c r="L24" s="56">
        <f>E18+E19+E20+E21+E22+E23+E24</f>
        <v>2243.31</v>
      </c>
    </row>
    <row r="25" spans="1:11" ht="29.25" customHeight="1">
      <c r="A25" s="41"/>
      <c r="B25" s="19" t="s">
        <v>54</v>
      </c>
      <c r="C25" s="4" t="s">
        <v>15</v>
      </c>
      <c r="D25" s="51">
        <v>53500</v>
      </c>
      <c r="E25" s="46">
        <v>2074.58</v>
      </c>
      <c r="F25" s="53" t="s">
        <v>19</v>
      </c>
      <c r="G25" s="21" t="s">
        <v>68</v>
      </c>
      <c r="H25" s="42" t="s">
        <v>16</v>
      </c>
      <c r="I25" s="4">
        <v>204493002</v>
      </c>
      <c r="J25" s="26" t="s">
        <v>182</v>
      </c>
      <c r="K25" s="27" t="s">
        <v>18</v>
      </c>
    </row>
    <row r="26" spans="1:11" ht="51" customHeight="1">
      <c r="A26" s="5"/>
      <c r="B26" s="19" t="s">
        <v>36</v>
      </c>
      <c r="C26" s="4" t="s">
        <v>34</v>
      </c>
      <c r="D26" s="51">
        <v>9</v>
      </c>
      <c r="E26" s="51">
        <v>9</v>
      </c>
      <c r="F26" s="2" t="s">
        <v>75</v>
      </c>
      <c r="G26" s="21" t="s">
        <v>69</v>
      </c>
      <c r="H26" s="28" t="s">
        <v>33</v>
      </c>
      <c r="I26" s="4">
        <v>415087006</v>
      </c>
      <c r="J26" s="26" t="s">
        <v>182</v>
      </c>
      <c r="K26" s="27" t="s">
        <v>17</v>
      </c>
    </row>
    <row r="27" spans="1:11" ht="52.5" customHeight="1">
      <c r="A27" s="5"/>
      <c r="B27" s="27">
        <v>50113200</v>
      </c>
      <c r="C27" s="4" t="s">
        <v>58</v>
      </c>
      <c r="D27" s="51">
        <v>1200</v>
      </c>
      <c r="E27" s="55">
        <v>100</v>
      </c>
      <c r="F27" s="2" t="s">
        <v>67</v>
      </c>
      <c r="G27" s="2" t="s">
        <v>70</v>
      </c>
      <c r="H27" s="24" t="s">
        <v>57</v>
      </c>
      <c r="I27" s="4">
        <v>415081146</v>
      </c>
      <c r="J27" s="26" t="s">
        <v>182</v>
      </c>
      <c r="K27" s="27" t="s">
        <v>17</v>
      </c>
    </row>
    <row r="28" spans="1:11" ht="39" customHeight="1">
      <c r="A28" s="5"/>
      <c r="B28" s="27">
        <v>50113200</v>
      </c>
      <c r="C28" s="4" t="s">
        <v>58</v>
      </c>
      <c r="D28" s="51">
        <v>1200</v>
      </c>
      <c r="E28" s="51">
        <v>100</v>
      </c>
      <c r="F28" s="2" t="s">
        <v>67</v>
      </c>
      <c r="G28" s="2" t="s">
        <v>71</v>
      </c>
      <c r="H28" s="24" t="s">
        <v>57</v>
      </c>
      <c r="I28" s="4">
        <v>415081146</v>
      </c>
      <c r="J28" s="26" t="s">
        <v>182</v>
      </c>
      <c r="K28" s="27" t="s">
        <v>17</v>
      </c>
    </row>
    <row r="29" spans="1:11" ht="35.25" customHeight="1">
      <c r="A29" s="5"/>
      <c r="B29" s="27">
        <v>50113200</v>
      </c>
      <c r="C29" s="4" t="s">
        <v>58</v>
      </c>
      <c r="D29" s="51">
        <v>1200</v>
      </c>
      <c r="E29" s="51">
        <v>200</v>
      </c>
      <c r="F29" s="2" t="s">
        <v>67</v>
      </c>
      <c r="G29" s="2" t="s">
        <v>72</v>
      </c>
      <c r="H29" s="24" t="s">
        <v>57</v>
      </c>
      <c r="I29" s="4">
        <v>415081146</v>
      </c>
      <c r="J29" s="26" t="s">
        <v>182</v>
      </c>
      <c r="K29" s="27" t="s">
        <v>17</v>
      </c>
    </row>
    <row r="30" spans="1:11" ht="25.5" customHeight="1">
      <c r="A30" s="5"/>
      <c r="B30" s="19" t="s">
        <v>180</v>
      </c>
      <c r="C30" s="4" t="s">
        <v>31</v>
      </c>
      <c r="D30" s="45"/>
      <c r="E30" s="55">
        <v>26</v>
      </c>
      <c r="F30" s="16"/>
      <c r="G30" s="2" t="s">
        <v>73</v>
      </c>
      <c r="H30" s="28" t="s">
        <v>29</v>
      </c>
      <c r="I30" s="4">
        <v>211326732</v>
      </c>
      <c r="J30" s="26" t="s">
        <v>182</v>
      </c>
      <c r="K30" s="24"/>
    </row>
    <row r="31" spans="1:11" ht="30" customHeight="1">
      <c r="A31" s="5"/>
      <c r="B31" s="19" t="s">
        <v>180</v>
      </c>
      <c r="C31" s="4" t="s">
        <v>31</v>
      </c>
      <c r="D31" s="46"/>
      <c r="E31" s="51">
        <v>0.5</v>
      </c>
      <c r="F31" s="2"/>
      <c r="G31" s="2" t="s">
        <v>73</v>
      </c>
      <c r="H31" s="54" t="s">
        <v>30</v>
      </c>
      <c r="I31" s="4">
        <v>204579429</v>
      </c>
      <c r="J31" s="26" t="s">
        <v>182</v>
      </c>
      <c r="K31" s="24"/>
    </row>
    <row r="32" spans="1:12" ht="24" customHeight="1">
      <c r="A32" s="5"/>
      <c r="B32" s="19" t="s">
        <v>179</v>
      </c>
      <c r="C32" s="4" t="s">
        <v>31</v>
      </c>
      <c r="D32" s="46"/>
      <c r="E32" s="46">
        <v>1.57</v>
      </c>
      <c r="F32" s="16"/>
      <c r="G32" s="2" t="s">
        <v>74</v>
      </c>
      <c r="H32" s="54" t="s">
        <v>49</v>
      </c>
      <c r="I32" s="4">
        <v>204876606</v>
      </c>
      <c r="J32" s="26" t="s">
        <v>182</v>
      </c>
      <c r="K32" s="24"/>
      <c r="L32" s="56">
        <f>E25+E26+E27+E28+E29+E30+E31+E32</f>
        <v>2511.65</v>
      </c>
    </row>
    <row r="33" spans="1:11" s="12" customFormat="1" ht="35.25" customHeight="1">
      <c r="A33" s="5"/>
      <c r="B33" s="39" t="s">
        <v>14</v>
      </c>
      <c r="C33" s="4" t="s">
        <v>13</v>
      </c>
      <c r="D33" s="51">
        <v>65</v>
      </c>
      <c r="E33" s="51">
        <v>65</v>
      </c>
      <c r="F33" s="2" t="s">
        <v>79</v>
      </c>
      <c r="G33" s="2" t="s">
        <v>76</v>
      </c>
      <c r="H33" s="42" t="s">
        <v>22</v>
      </c>
      <c r="I33" s="4">
        <v>48001000569</v>
      </c>
      <c r="J33" s="26" t="s">
        <v>182</v>
      </c>
      <c r="K33" s="27" t="s">
        <v>17</v>
      </c>
    </row>
    <row r="34" spans="1:11" ht="32.25" customHeight="1">
      <c r="A34" s="5"/>
      <c r="B34" s="19" t="s">
        <v>80</v>
      </c>
      <c r="C34" s="4" t="s">
        <v>77</v>
      </c>
      <c r="D34" s="51">
        <v>60</v>
      </c>
      <c r="E34" s="51">
        <v>60</v>
      </c>
      <c r="F34" s="2" t="s">
        <v>81</v>
      </c>
      <c r="G34" s="2" t="s">
        <v>78</v>
      </c>
      <c r="H34" s="28" t="s">
        <v>39</v>
      </c>
      <c r="I34" s="4">
        <v>4200102662</v>
      </c>
      <c r="J34" s="26" t="s">
        <v>182</v>
      </c>
      <c r="K34" s="27" t="s">
        <v>17</v>
      </c>
    </row>
    <row r="35" spans="1:11" ht="38.25" customHeight="1">
      <c r="A35" s="5"/>
      <c r="B35" s="19" t="s">
        <v>84</v>
      </c>
      <c r="C35" s="4" t="s">
        <v>86</v>
      </c>
      <c r="D35" s="51">
        <v>50</v>
      </c>
      <c r="E35" s="51">
        <v>50</v>
      </c>
      <c r="F35" s="2" t="s">
        <v>83</v>
      </c>
      <c r="G35" s="2" t="s">
        <v>87</v>
      </c>
      <c r="H35" s="28" t="s">
        <v>82</v>
      </c>
      <c r="I35" s="4">
        <v>42001001525</v>
      </c>
      <c r="J35" s="26" t="s">
        <v>182</v>
      </c>
      <c r="K35" s="27" t="s">
        <v>17</v>
      </c>
    </row>
    <row r="36" spans="1:11" ht="49.5" customHeight="1">
      <c r="A36" s="5"/>
      <c r="B36" s="39" t="s">
        <v>54</v>
      </c>
      <c r="C36" s="4" t="s">
        <v>15</v>
      </c>
      <c r="D36" s="51">
        <v>53500</v>
      </c>
      <c r="E36" s="46">
        <v>2838.56</v>
      </c>
      <c r="F36" s="53" t="s">
        <v>19</v>
      </c>
      <c r="G36" s="2" t="s">
        <v>85</v>
      </c>
      <c r="H36" s="42" t="s">
        <v>16</v>
      </c>
      <c r="I36" s="4">
        <v>204493002</v>
      </c>
      <c r="J36" s="26" t="s">
        <v>182</v>
      </c>
      <c r="K36" s="27" t="s">
        <v>18</v>
      </c>
    </row>
    <row r="37" spans="1:11" ht="29.25" customHeight="1">
      <c r="A37" s="5"/>
      <c r="B37" s="19" t="s">
        <v>180</v>
      </c>
      <c r="C37" s="4" t="s">
        <v>31</v>
      </c>
      <c r="D37" s="45"/>
      <c r="E37" s="55">
        <v>26</v>
      </c>
      <c r="F37" s="16"/>
      <c r="G37" s="2" t="s">
        <v>88</v>
      </c>
      <c r="H37" s="28" t="s">
        <v>29</v>
      </c>
      <c r="I37" s="4">
        <v>211326732</v>
      </c>
      <c r="J37" s="26" t="s">
        <v>181</v>
      </c>
      <c r="K37" s="3"/>
    </row>
    <row r="38" spans="1:11" ht="29.25" customHeight="1">
      <c r="A38" s="5"/>
      <c r="B38" s="19" t="s">
        <v>180</v>
      </c>
      <c r="C38" s="4" t="s">
        <v>31</v>
      </c>
      <c r="D38" s="46"/>
      <c r="E38" s="51">
        <v>0.5</v>
      </c>
      <c r="F38" s="2"/>
      <c r="G38" s="2" t="s">
        <v>88</v>
      </c>
      <c r="H38" s="54" t="s">
        <v>30</v>
      </c>
      <c r="I38" s="4">
        <v>204579429</v>
      </c>
      <c r="J38" s="26" t="s">
        <v>181</v>
      </c>
      <c r="K38" s="24"/>
    </row>
    <row r="39" spans="1:12" ht="34.5" customHeight="1">
      <c r="A39" s="5"/>
      <c r="B39" s="19" t="s">
        <v>179</v>
      </c>
      <c r="C39" s="4" t="s">
        <v>31</v>
      </c>
      <c r="D39" s="46"/>
      <c r="E39" s="46">
        <v>3.45</v>
      </c>
      <c r="F39" s="16"/>
      <c r="G39" s="2" t="s">
        <v>89</v>
      </c>
      <c r="H39" s="54" t="s">
        <v>49</v>
      </c>
      <c r="I39" s="4">
        <v>204876606</v>
      </c>
      <c r="J39" s="26" t="s">
        <v>181</v>
      </c>
      <c r="K39" s="3"/>
      <c r="L39" s="56">
        <f>E33+E34+E35+E36+E37+E38+E39</f>
        <v>3043.5099999999998</v>
      </c>
    </row>
    <row r="40" spans="1:11" ht="49.5" customHeight="1">
      <c r="A40" s="5"/>
      <c r="B40" s="19" t="s">
        <v>36</v>
      </c>
      <c r="C40" s="4" t="s">
        <v>34</v>
      </c>
      <c r="D40" s="51">
        <v>18</v>
      </c>
      <c r="E40" s="51">
        <v>18</v>
      </c>
      <c r="F40" s="21" t="s">
        <v>103</v>
      </c>
      <c r="G40" s="2" t="s">
        <v>92</v>
      </c>
      <c r="H40" s="28" t="s">
        <v>33</v>
      </c>
      <c r="I40" s="4">
        <v>415087006</v>
      </c>
      <c r="J40" s="26" t="s">
        <v>181</v>
      </c>
      <c r="K40" s="27" t="s">
        <v>17</v>
      </c>
    </row>
    <row r="41" spans="1:11" ht="49.5" customHeight="1">
      <c r="A41" s="5"/>
      <c r="B41" s="19" t="s">
        <v>91</v>
      </c>
      <c r="C41" s="4" t="s">
        <v>90</v>
      </c>
      <c r="D41" s="51">
        <v>1</v>
      </c>
      <c r="E41" s="51">
        <v>1</v>
      </c>
      <c r="F41" s="21" t="s">
        <v>103</v>
      </c>
      <c r="G41" s="2" t="s">
        <v>92</v>
      </c>
      <c r="H41" s="28" t="s">
        <v>33</v>
      </c>
      <c r="I41" s="4">
        <v>415087006</v>
      </c>
      <c r="J41" s="26" t="s">
        <v>181</v>
      </c>
      <c r="K41" s="27" t="s">
        <v>17</v>
      </c>
    </row>
    <row r="42" spans="1:11" ht="51.75" customHeight="1">
      <c r="A42" s="5"/>
      <c r="B42" s="27">
        <v>9211100</v>
      </c>
      <c r="C42" s="4" t="s">
        <v>41</v>
      </c>
      <c r="D42" s="51">
        <v>70</v>
      </c>
      <c r="E42" s="51">
        <v>70</v>
      </c>
      <c r="F42" s="21" t="s">
        <v>100</v>
      </c>
      <c r="G42" s="21" t="s">
        <v>93</v>
      </c>
      <c r="H42" s="28" t="s">
        <v>39</v>
      </c>
      <c r="I42" s="4">
        <v>4200102662</v>
      </c>
      <c r="J42" s="26" t="s">
        <v>181</v>
      </c>
      <c r="K42" s="27" t="s">
        <v>17</v>
      </c>
    </row>
    <row r="43" spans="1:11" ht="52.5" customHeight="1">
      <c r="A43" s="5"/>
      <c r="B43" s="19" t="s">
        <v>106</v>
      </c>
      <c r="C43" s="4" t="s">
        <v>96</v>
      </c>
      <c r="D43" s="51">
        <v>6</v>
      </c>
      <c r="E43" s="51">
        <v>6</v>
      </c>
      <c r="F43" s="21" t="s">
        <v>105</v>
      </c>
      <c r="G43" s="2" t="s">
        <v>95</v>
      </c>
      <c r="H43" s="28" t="s">
        <v>94</v>
      </c>
      <c r="I43" s="4">
        <v>206343606</v>
      </c>
      <c r="J43" s="26" t="s">
        <v>181</v>
      </c>
      <c r="K43" s="27" t="s">
        <v>17</v>
      </c>
    </row>
    <row r="44" spans="1:11" ht="49.5" customHeight="1">
      <c r="A44" s="5"/>
      <c r="B44" s="19" t="s">
        <v>128</v>
      </c>
      <c r="C44" s="4" t="s">
        <v>97</v>
      </c>
      <c r="D44" s="51">
        <v>400</v>
      </c>
      <c r="E44" s="51">
        <v>400</v>
      </c>
      <c r="F44" s="2" t="s">
        <v>129</v>
      </c>
      <c r="G44" s="2" t="s">
        <v>98</v>
      </c>
      <c r="H44" s="28" t="s">
        <v>94</v>
      </c>
      <c r="I44" s="4">
        <v>206343606</v>
      </c>
      <c r="J44" s="26" t="s">
        <v>183</v>
      </c>
      <c r="K44" s="27" t="s">
        <v>17</v>
      </c>
    </row>
    <row r="45" spans="1:11" ht="52.5" customHeight="1">
      <c r="A45" s="5"/>
      <c r="B45" s="39" t="s">
        <v>54</v>
      </c>
      <c r="C45" s="4" t="s">
        <v>15</v>
      </c>
      <c r="D45" s="51">
        <v>53500</v>
      </c>
      <c r="E45" s="46">
        <v>2681.59</v>
      </c>
      <c r="F45" s="53" t="s">
        <v>19</v>
      </c>
      <c r="G45" s="2" t="s">
        <v>99</v>
      </c>
      <c r="H45" s="42" t="s">
        <v>16</v>
      </c>
      <c r="I45" s="4">
        <v>204493002</v>
      </c>
      <c r="J45" s="3" t="s">
        <v>182</v>
      </c>
      <c r="K45" s="27" t="s">
        <v>18</v>
      </c>
    </row>
    <row r="46" spans="1:11" ht="49.5" customHeight="1">
      <c r="A46" s="5"/>
      <c r="B46" s="19" t="s">
        <v>102</v>
      </c>
      <c r="C46" s="63" t="s">
        <v>186</v>
      </c>
      <c r="D46" s="51">
        <v>36</v>
      </c>
      <c r="E46" s="51">
        <v>36</v>
      </c>
      <c r="F46" s="2" t="s">
        <v>101</v>
      </c>
      <c r="G46" s="2" t="s">
        <v>89</v>
      </c>
      <c r="H46" s="28" t="s">
        <v>62</v>
      </c>
      <c r="I46" s="1">
        <v>62001025730</v>
      </c>
      <c r="J46" s="26" t="s">
        <v>181</v>
      </c>
      <c r="K46" s="27" t="s">
        <v>17</v>
      </c>
    </row>
    <row r="47" spans="1:11" ht="51.75" customHeight="1">
      <c r="A47" s="5"/>
      <c r="B47" s="27">
        <v>50113000</v>
      </c>
      <c r="C47" s="4" t="s">
        <v>86</v>
      </c>
      <c r="D47" s="51">
        <v>20</v>
      </c>
      <c r="E47" s="51">
        <v>20</v>
      </c>
      <c r="F47" s="21" t="s">
        <v>104</v>
      </c>
      <c r="G47" s="21" t="s">
        <v>130</v>
      </c>
      <c r="H47" s="28" t="s">
        <v>82</v>
      </c>
      <c r="I47" s="4">
        <v>42001001525</v>
      </c>
      <c r="J47" s="26" t="s">
        <v>181</v>
      </c>
      <c r="K47" s="27" t="s">
        <v>17</v>
      </c>
    </row>
    <row r="48" spans="1:11" ht="49.5" customHeight="1">
      <c r="A48" s="5"/>
      <c r="B48" s="27">
        <v>50113000</v>
      </c>
      <c r="C48" s="4" t="s">
        <v>86</v>
      </c>
      <c r="D48" s="51">
        <v>20</v>
      </c>
      <c r="E48" s="51">
        <v>20</v>
      </c>
      <c r="F48" s="21" t="s">
        <v>105</v>
      </c>
      <c r="G48" s="2" t="s">
        <v>131</v>
      </c>
      <c r="H48" s="28" t="s">
        <v>82</v>
      </c>
      <c r="I48" s="4">
        <v>42001001525</v>
      </c>
      <c r="J48" s="26" t="s">
        <v>181</v>
      </c>
      <c r="K48" s="27" t="s">
        <v>17</v>
      </c>
    </row>
    <row r="49" spans="1:11" ht="49.5" customHeight="1">
      <c r="A49" s="5"/>
      <c r="B49" s="19" t="s">
        <v>84</v>
      </c>
      <c r="C49" s="4" t="s">
        <v>86</v>
      </c>
      <c r="D49" s="46">
        <v>26.75</v>
      </c>
      <c r="E49" s="46">
        <v>26.75</v>
      </c>
      <c r="F49" s="2" t="s">
        <v>110</v>
      </c>
      <c r="G49" s="2" t="s">
        <v>109</v>
      </c>
      <c r="H49" s="28" t="s">
        <v>107</v>
      </c>
      <c r="I49" s="4">
        <v>202177205</v>
      </c>
      <c r="J49" s="26" t="s">
        <v>181</v>
      </c>
      <c r="K49" s="27" t="s">
        <v>17</v>
      </c>
    </row>
    <row r="50" spans="1:11" ht="49.5" customHeight="1">
      <c r="A50" s="5"/>
      <c r="B50" s="19" t="s">
        <v>84</v>
      </c>
      <c r="C50" s="4" t="s">
        <v>86</v>
      </c>
      <c r="D50" s="51">
        <v>10</v>
      </c>
      <c r="E50" s="51">
        <v>10</v>
      </c>
      <c r="F50" s="52" t="s">
        <v>108</v>
      </c>
      <c r="G50" s="2" t="s">
        <v>111</v>
      </c>
      <c r="H50" s="28" t="s">
        <v>82</v>
      </c>
      <c r="I50" s="4">
        <v>42001001525</v>
      </c>
      <c r="J50" s="26" t="s">
        <v>181</v>
      </c>
      <c r="K50" s="27" t="s">
        <v>17</v>
      </c>
    </row>
    <row r="51" spans="1:11" ht="36.75" customHeight="1">
      <c r="A51" s="5"/>
      <c r="B51" s="19" t="s">
        <v>180</v>
      </c>
      <c r="C51" s="4" t="s">
        <v>31</v>
      </c>
      <c r="D51" s="45"/>
      <c r="E51" s="55">
        <v>26.11</v>
      </c>
      <c r="F51" s="16"/>
      <c r="G51" s="2" t="s">
        <v>112</v>
      </c>
      <c r="H51" s="28" t="s">
        <v>29</v>
      </c>
      <c r="I51" s="4">
        <v>211326732</v>
      </c>
      <c r="J51" s="26" t="s">
        <v>181</v>
      </c>
      <c r="K51" s="3"/>
    </row>
    <row r="52" spans="1:11" ht="27.75" customHeight="1">
      <c r="A52" s="5"/>
      <c r="B52" s="19" t="s">
        <v>180</v>
      </c>
      <c r="C52" s="4" t="s">
        <v>31</v>
      </c>
      <c r="D52" s="46"/>
      <c r="E52" s="51">
        <v>0.5</v>
      </c>
      <c r="F52" s="2"/>
      <c r="G52" s="2" t="s">
        <v>112</v>
      </c>
      <c r="H52" s="54" t="s">
        <v>30</v>
      </c>
      <c r="I52" s="4">
        <v>204579429</v>
      </c>
      <c r="J52" s="26" t="s">
        <v>181</v>
      </c>
      <c r="K52" s="24"/>
    </row>
    <row r="53" spans="1:12" ht="30" customHeight="1">
      <c r="A53" s="5"/>
      <c r="B53" s="19" t="s">
        <v>179</v>
      </c>
      <c r="C53" s="4" t="s">
        <v>31</v>
      </c>
      <c r="D53" s="46"/>
      <c r="E53" s="46">
        <v>5.55</v>
      </c>
      <c r="F53" s="16"/>
      <c r="G53" s="2" t="s">
        <v>113</v>
      </c>
      <c r="H53" s="54" t="s">
        <v>49</v>
      </c>
      <c r="I53" s="4">
        <v>204876606</v>
      </c>
      <c r="J53" s="26" t="s">
        <v>181</v>
      </c>
      <c r="K53" s="3"/>
      <c r="L53" s="56">
        <f>E40+E41+E42+E43+E44+E45+E46+E47+E48+E49+E50+E51+E52+E53</f>
        <v>3321.5000000000005</v>
      </c>
    </row>
    <row r="54" spans="1:11" ht="33.75" customHeight="1">
      <c r="A54" s="5"/>
      <c r="B54" s="39"/>
      <c r="C54" s="4" t="s">
        <v>116</v>
      </c>
      <c r="D54" s="51"/>
      <c r="E54" s="51">
        <v>50</v>
      </c>
      <c r="F54" s="53"/>
      <c r="G54" s="2" t="s">
        <v>115</v>
      </c>
      <c r="H54" s="42" t="s">
        <v>114</v>
      </c>
      <c r="I54" s="4">
        <v>42001019078</v>
      </c>
      <c r="J54" s="3" t="s">
        <v>181</v>
      </c>
      <c r="K54" s="27"/>
    </row>
    <row r="55" spans="1:11" ht="21.75" customHeight="1">
      <c r="A55" s="5"/>
      <c r="B55" s="19" t="s">
        <v>43</v>
      </c>
      <c r="C55" s="4" t="s">
        <v>41</v>
      </c>
      <c r="D55" s="46">
        <v>80</v>
      </c>
      <c r="E55" s="51">
        <v>80</v>
      </c>
      <c r="F55" s="52" t="s">
        <v>120</v>
      </c>
      <c r="G55" s="2" t="s">
        <v>117</v>
      </c>
      <c r="H55" s="28" t="s">
        <v>39</v>
      </c>
      <c r="I55" s="4">
        <v>4200102662</v>
      </c>
      <c r="J55" s="3" t="s">
        <v>181</v>
      </c>
      <c r="K55" s="27" t="s">
        <v>17</v>
      </c>
    </row>
    <row r="56" spans="1:11" ht="40.5" customHeight="1">
      <c r="A56" s="5"/>
      <c r="B56" s="19" t="s">
        <v>44</v>
      </c>
      <c r="C56" s="4" t="s">
        <v>42</v>
      </c>
      <c r="D56" s="46">
        <v>10</v>
      </c>
      <c r="E56" s="51">
        <v>10</v>
      </c>
      <c r="F56" s="52" t="s">
        <v>120</v>
      </c>
      <c r="G56" s="2" t="s">
        <v>117</v>
      </c>
      <c r="H56" s="28" t="s">
        <v>39</v>
      </c>
      <c r="I56" s="4">
        <v>4200102662</v>
      </c>
      <c r="J56" s="3" t="s">
        <v>181</v>
      </c>
      <c r="K56" s="27" t="s">
        <v>17</v>
      </c>
    </row>
    <row r="57" spans="1:11" ht="49.5" customHeight="1">
      <c r="A57" s="5"/>
      <c r="B57" s="39" t="s">
        <v>54</v>
      </c>
      <c r="C57" s="4" t="s">
        <v>15</v>
      </c>
      <c r="D57" s="51">
        <v>53500</v>
      </c>
      <c r="E57" s="51">
        <v>3050.9</v>
      </c>
      <c r="F57" s="53" t="s">
        <v>19</v>
      </c>
      <c r="G57" s="2" t="s">
        <v>118</v>
      </c>
      <c r="H57" s="42" t="s">
        <v>16</v>
      </c>
      <c r="I57" s="4">
        <v>204493002</v>
      </c>
      <c r="J57" s="3" t="s">
        <v>184</v>
      </c>
      <c r="K57" s="27" t="s">
        <v>18</v>
      </c>
    </row>
    <row r="58" spans="1:11" ht="49.5" customHeight="1">
      <c r="A58" s="5"/>
      <c r="B58" s="19" t="s">
        <v>180</v>
      </c>
      <c r="C58" s="4" t="s">
        <v>31</v>
      </c>
      <c r="D58" s="45"/>
      <c r="E58" s="55">
        <v>26.24</v>
      </c>
      <c r="F58" s="16"/>
      <c r="G58" s="2" t="s">
        <v>119</v>
      </c>
      <c r="H58" s="28" t="s">
        <v>29</v>
      </c>
      <c r="I58" s="4">
        <v>211326732</v>
      </c>
      <c r="J58" s="3" t="s">
        <v>181</v>
      </c>
      <c r="K58" s="3"/>
    </row>
    <row r="59" spans="1:12" ht="49.5" customHeight="1">
      <c r="A59" s="5"/>
      <c r="B59" s="19" t="s">
        <v>180</v>
      </c>
      <c r="C59" s="4" t="s">
        <v>31</v>
      </c>
      <c r="D59" s="46"/>
      <c r="E59" s="51">
        <v>0.5</v>
      </c>
      <c r="F59" s="2"/>
      <c r="G59" s="2" t="s">
        <v>119</v>
      </c>
      <c r="H59" s="54" t="s">
        <v>30</v>
      </c>
      <c r="I59" s="4">
        <v>204579429</v>
      </c>
      <c r="J59" s="3" t="s">
        <v>181</v>
      </c>
      <c r="K59" s="3"/>
      <c r="L59" s="56">
        <f>E54+E55+E56+E57+E58+E59</f>
        <v>3217.64</v>
      </c>
    </row>
    <row r="60" spans="1:11" ht="49.5" customHeight="1">
      <c r="A60" s="5"/>
      <c r="B60" s="19" t="s">
        <v>84</v>
      </c>
      <c r="C60" s="4" t="s">
        <v>86</v>
      </c>
      <c r="D60" s="46">
        <v>195</v>
      </c>
      <c r="E60" s="51">
        <v>195</v>
      </c>
      <c r="F60" s="2" t="s">
        <v>132</v>
      </c>
      <c r="G60" s="2" t="s">
        <v>121</v>
      </c>
      <c r="H60" s="28" t="s">
        <v>107</v>
      </c>
      <c r="I60" s="4">
        <v>202177205</v>
      </c>
      <c r="J60" s="3" t="s">
        <v>181</v>
      </c>
      <c r="K60" s="27" t="s">
        <v>17</v>
      </c>
    </row>
    <row r="61" spans="1:11" ht="49.5" customHeight="1">
      <c r="A61" s="5"/>
      <c r="B61" s="39" t="s">
        <v>14</v>
      </c>
      <c r="C61" s="4" t="s">
        <v>13</v>
      </c>
      <c r="D61" s="51">
        <v>140</v>
      </c>
      <c r="E61" s="51">
        <v>140</v>
      </c>
      <c r="F61" s="2" t="s">
        <v>133</v>
      </c>
      <c r="G61" s="2" t="s">
        <v>122</v>
      </c>
      <c r="H61" s="42" t="s">
        <v>22</v>
      </c>
      <c r="I61" s="4">
        <v>48001000569</v>
      </c>
      <c r="J61" s="3" t="s">
        <v>181</v>
      </c>
      <c r="K61" s="27" t="s">
        <v>17</v>
      </c>
    </row>
    <row r="62" spans="1:11" ht="49.5" customHeight="1">
      <c r="A62" s="5"/>
      <c r="B62" s="39" t="s">
        <v>14</v>
      </c>
      <c r="C62" s="4" t="s">
        <v>13</v>
      </c>
      <c r="D62" s="51">
        <v>150</v>
      </c>
      <c r="E62" s="51">
        <v>150</v>
      </c>
      <c r="F62" s="2" t="s">
        <v>134</v>
      </c>
      <c r="G62" s="2" t="s">
        <v>123</v>
      </c>
      <c r="H62" s="42" t="s">
        <v>22</v>
      </c>
      <c r="I62" s="4">
        <v>48001000569</v>
      </c>
      <c r="J62" s="3" t="s">
        <v>181</v>
      </c>
      <c r="K62" s="27" t="s">
        <v>17</v>
      </c>
    </row>
    <row r="63" spans="1:11" ht="51.75" customHeight="1">
      <c r="A63" s="5"/>
      <c r="B63" s="39" t="s">
        <v>54</v>
      </c>
      <c r="C63" s="4" t="s">
        <v>15</v>
      </c>
      <c r="D63" s="51">
        <v>53500</v>
      </c>
      <c r="E63" s="51">
        <v>2935.64</v>
      </c>
      <c r="F63" s="53" t="s">
        <v>19</v>
      </c>
      <c r="G63" s="2" t="s">
        <v>124</v>
      </c>
      <c r="H63" s="42" t="s">
        <v>16</v>
      </c>
      <c r="I63" s="4">
        <v>204493002</v>
      </c>
      <c r="J63" s="3" t="s">
        <v>184</v>
      </c>
      <c r="K63" s="27" t="s">
        <v>18</v>
      </c>
    </row>
    <row r="64" spans="1:11" ht="52.5" customHeight="1">
      <c r="A64" s="5"/>
      <c r="B64" s="19" t="s">
        <v>180</v>
      </c>
      <c r="C64" s="4" t="s">
        <v>31</v>
      </c>
      <c r="D64" s="45"/>
      <c r="E64" s="55">
        <v>26.27</v>
      </c>
      <c r="F64" s="16"/>
      <c r="G64" s="2" t="s">
        <v>125</v>
      </c>
      <c r="H64" s="28" t="s">
        <v>29</v>
      </c>
      <c r="I64" s="4">
        <v>211326732</v>
      </c>
      <c r="J64" s="3" t="s">
        <v>181</v>
      </c>
      <c r="K64" s="24"/>
    </row>
    <row r="65" spans="1:11" ht="49.5" customHeight="1">
      <c r="A65" s="5"/>
      <c r="B65" s="19" t="s">
        <v>180</v>
      </c>
      <c r="C65" s="4" t="s">
        <v>31</v>
      </c>
      <c r="D65" s="46"/>
      <c r="E65" s="51">
        <v>0.5</v>
      </c>
      <c r="F65" s="2"/>
      <c r="G65" s="2" t="s">
        <v>126</v>
      </c>
      <c r="H65" s="54" t="s">
        <v>30</v>
      </c>
      <c r="I65" s="4">
        <v>204579429</v>
      </c>
      <c r="J65" s="3" t="s">
        <v>181</v>
      </c>
      <c r="K65" s="24"/>
    </row>
    <row r="66" spans="1:12" ht="49.5" customHeight="1">
      <c r="A66" s="5"/>
      <c r="B66" s="19" t="s">
        <v>179</v>
      </c>
      <c r="C66" s="4" t="s">
        <v>31</v>
      </c>
      <c r="D66" s="46"/>
      <c r="E66" s="46">
        <v>3.37</v>
      </c>
      <c r="F66" s="16"/>
      <c r="G66" s="2" t="s">
        <v>127</v>
      </c>
      <c r="H66" s="54" t="s">
        <v>49</v>
      </c>
      <c r="I66" s="4">
        <v>204876606</v>
      </c>
      <c r="J66" s="3" t="s">
        <v>181</v>
      </c>
      <c r="K66" s="24"/>
      <c r="L66" s="56">
        <f>E60+E61+E62+E63+E64+E65+E66</f>
        <v>3450.7799999999997</v>
      </c>
    </row>
    <row r="67" spans="1:11" ht="60.75" customHeight="1">
      <c r="A67" s="5"/>
      <c r="B67" s="19" t="s">
        <v>36</v>
      </c>
      <c r="C67" s="4" t="s">
        <v>34</v>
      </c>
      <c r="D67" s="51">
        <v>36</v>
      </c>
      <c r="E67" s="51">
        <v>36</v>
      </c>
      <c r="F67" s="52" t="s">
        <v>140</v>
      </c>
      <c r="G67" s="2" t="s">
        <v>125</v>
      </c>
      <c r="H67" s="28" t="s">
        <v>33</v>
      </c>
      <c r="I67" s="4">
        <v>415087006</v>
      </c>
      <c r="J67" s="3" t="s">
        <v>181</v>
      </c>
      <c r="K67" s="27" t="s">
        <v>17</v>
      </c>
    </row>
    <row r="68" spans="1:11" ht="63.75" customHeight="1">
      <c r="A68" s="5"/>
      <c r="B68" s="19" t="s">
        <v>43</v>
      </c>
      <c r="C68" s="4" t="s">
        <v>41</v>
      </c>
      <c r="D68" s="51">
        <v>80</v>
      </c>
      <c r="E68" s="51">
        <v>80</v>
      </c>
      <c r="F68" s="52" t="s">
        <v>141</v>
      </c>
      <c r="G68" s="2" t="s">
        <v>127</v>
      </c>
      <c r="H68" s="28" t="s">
        <v>39</v>
      </c>
      <c r="I68" s="4">
        <v>4200102662</v>
      </c>
      <c r="J68" s="3" t="s">
        <v>181</v>
      </c>
      <c r="K68" s="27" t="s">
        <v>17</v>
      </c>
    </row>
    <row r="69" spans="1:11" ht="62.25" customHeight="1">
      <c r="A69" s="5"/>
      <c r="B69" s="19" t="s">
        <v>44</v>
      </c>
      <c r="C69" s="4" t="s">
        <v>42</v>
      </c>
      <c r="D69" s="51">
        <v>35</v>
      </c>
      <c r="E69" s="51">
        <v>35</v>
      </c>
      <c r="F69" s="52" t="s">
        <v>141</v>
      </c>
      <c r="G69" s="2" t="s">
        <v>127</v>
      </c>
      <c r="H69" s="28" t="s">
        <v>39</v>
      </c>
      <c r="I69" s="4">
        <v>4200102662</v>
      </c>
      <c r="J69" s="3" t="s">
        <v>181</v>
      </c>
      <c r="K69" s="27" t="s">
        <v>17</v>
      </c>
    </row>
    <row r="70" spans="1:11" ht="60" customHeight="1">
      <c r="A70" s="5"/>
      <c r="B70" s="19" t="s">
        <v>43</v>
      </c>
      <c r="C70" s="4" t="s">
        <v>41</v>
      </c>
      <c r="D70" s="51">
        <v>80</v>
      </c>
      <c r="E70" s="51">
        <v>80</v>
      </c>
      <c r="F70" s="52" t="s">
        <v>142</v>
      </c>
      <c r="G70" s="2" t="s">
        <v>135</v>
      </c>
      <c r="H70" s="28" t="s">
        <v>39</v>
      </c>
      <c r="I70" s="4">
        <v>4200102662</v>
      </c>
      <c r="J70" s="3" t="s">
        <v>181</v>
      </c>
      <c r="K70" s="27" t="s">
        <v>17</v>
      </c>
    </row>
    <row r="71" spans="1:11" ht="54" customHeight="1">
      <c r="A71" s="5"/>
      <c r="B71" s="39" t="s">
        <v>54</v>
      </c>
      <c r="C71" s="4" t="s">
        <v>15</v>
      </c>
      <c r="D71" s="51">
        <v>53500</v>
      </c>
      <c r="E71" s="46">
        <v>2563.06</v>
      </c>
      <c r="F71" s="53" t="s">
        <v>19</v>
      </c>
      <c r="G71" s="2" t="s">
        <v>136</v>
      </c>
      <c r="H71" s="42" t="s">
        <v>16</v>
      </c>
      <c r="I71" s="4">
        <v>204493002</v>
      </c>
      <c r="J71" s="3" t="s">
        <v>182</v>
      </c>
      <c r="K71" s="27" t="s">
        <v>18</v>
      </c>
    </row>
    <row r="72" spans="1:11" ht="66.75" customHeight="1">
      <c r="A72" s="5"/>
      <c r="B72" s="27">
        <v>50113000</v>
      </c>
      <c r="C72" s="4" t="s">
        <v>86</v>
      </c>
      <c r="D72" s="51">
        <v>140</v>
      </c>
      <c r="E72" s="51">
        <v>140</v>
      </c>
      <c r="F72" s="53" t="s">
        <v>144</v>
      </c>
      <c r="G72" s="2" t="s">
        <v>143</v>
      </c>
      <c r="H72" s="28" t="s">
        <v>82</v>
      </c>
      <c r="I72" s="4">
        <v>42001001525</v>
      </c>
      <c r="J72" s="3" t="s">
        <v>181</v>
      </c>
      <c r="K72" s="27" t="s">
        <v>17</v>
      </c>
    </row>
    <row r="73" spans="1:11" ht="51.75" customHeight="1">
      <c r="A73" s="5"/>
      <c r="B73" s="19" t="s">
        <v>180</v>
      </c>
      <c r="C73" s="4" t="s">
        <v>31</v>
      </c>
      <c r="D73" s="46"/>
      <c r="E73" s="51">
        <v>29.1</v>
      </c>
      <c r="F73" s="53"/>
      <c r="G73" s="21" t="s">
        <v>137</v>
      </c>
      <c r="H73" s="28" t="s">
        <v>29</v>
      </c>
      <c r="I73" s="4">
        <v>211326732</v>
      </c>
      <c r="J73" s="3" t="s">
        <v>181</v>
      </c>
      <c r="K73" s="3"/>
    </row>
    <row r="74" spans="1:11" ht="51.75" customHeight="1">
      <c r="A74" s="5"/>
      <c r="B74" s="19" t="s">
        <v>180</v>
      </c>
      <c r="C74" s="4" t="s">
        <v>31</v>
      </c>
      <c r="D74" s="46"/>
      <c r="E74" s="51">
        <v>0.5</v>
      </c>
      <c r="F74" s="53"/>
      <c r="G74" s="21" t="s">
        <v>138</v>
      </c>
      <c r="H74" s="54" t="s">
        <v>30</v>
      </c>
      <c r="I74" s="4">
        <v>204579429</v>
      </c>
      <c r="J74" s="3" t="s">
        <v>181</v>
      </c>
      <c r="K74" s="3"/>
    </row>
    <row r="75" spans="1:12" ht="49.5" customHeight="1">
      <c r="A75" s="5"/>
      <c r="B75" s="19" t="s">
        <v>179</v>
      </c>
      <c r="C75" s="4" t="s">
        <v>31</v>
      </c>
      <c r="D75" s="46"/>
      <c r="E75" s="51">
        <v>4.3</v>
      </c>
      <c r="F75" s="52"/>
      <c r="G75" s="2" t="s">
        <v>139</v>
      </c>
      <c r="H75" s="54" t="s">
        <v>49</v>
      </c>
      <c r="I75" s="4">
        <v>204876606</v>
      </c>
      <c r="J75" s="3" t="s">
        <v>181</v>
      </c>
      <c r="K75" s="24"/>
      <c r="L75" s="56">
        <f>E67+E68+E69+E70+E71+E72+E73+E74+E75</f>
        <v>2967.96</v>
      </c>
    </row>
    <row r="76" spans="1:11" ht="49.5" customHeight="1">
      <c r="A76" s="5"/>
      <c r="B76" s="19" t="s">
        <v>44</v>
      </c>
      <c r="C76" s="4" t="s">
        <v>42</v>
      </c>
      <c r="D76" s="51">
        <v>35</v>
      </c>
      <c r="E76" s="51">
        <v>35</v>
      </c>
      <c r="F76" s="52" t="s">
        <v>175</v>
      </c>
      <c r="G76" s="2" t="s">
        <v>136</v>
      </c>
      <c r="H76" s="28" t="s">
        <v>39</v>
      </c>
      <c r="I76" s="4">
        <v>4200102662</v>
      </c>
      <c r="J76" s="26" t="s">
        <v>182</v>
      </c>
      <c r="K76" s="27" t="s">
        <v>17</v>
      </c>
    </row>
    <row r="77" spans="1:11" ht="52.5" customHeight="1">
      <c r="A77" s="5"/>
      <c r="B77" s="19" t="s">
        <v>128</v>
      </c>
      <c r="C77" s="4" t="s">
        <v>97</v>
      </c>
      <c r="D77" s="55">
        <v>200</v>
      </c>
      <c r="E77" s="55">
        <v>200</v>
      </c>
      <c r="F77" s="2" t="s">
        <v>174</v>
      </c>
      <c r="G77" s="43" t="s">
        <v>145</v>
      </c>
      <c r="H77" s="28" t="s">
        <v>94</v>
      </c>
      <c r="I77" s="4">
        <v>206343606</v>
      </c>
      <c r="J77" s="26" t="s">
        <v>182</v>
      </c>
      <c r="K77" s="27" t="s">
        <v>17</v>
      </c>
    </row>
    <row r="78" spans="1:11" ht="60" customHeight="1">
      <c r="A78" s="5"/>
      <c r="B78" s="19" t="s">
        <v>128</v>
      </c>
      <c r="C78" s="4" t="s">
        <v>97</v>
      </c>
      <c r="D78" s="51">
        <v>1200</v>
      </c>
      <c r="E78" s="51">
        <v>1120</v>
      </c>
      <c r="F78" s="2" t="s">
        <v>173</v>
      </c>
      <c r="G78" s="2" t="s">
        <v>146</v>
      </c>
      <c r="H78" s="28" t="s">
        <v>94</v>
      </c>
      <c r="I78" s="4">
        <v>206343606</v>
      </c>
      <c r="J78" s="3" t="s">
        <v>184</v>
      </c>
      <c r="K78" s="27" t="s">
        <v>17</v>
      </c>
    </row>
    <row r="79" spans="1:11" ht="49.5" customHeight="1">
      <c r="A79" s="5"/>
      <c r="B79" s="19" t="s">
        <v>54</v>
      </c>
      <c r="C79" s="4" t="s">
        <v>15</v>
      </c>
      <c r="D79" s="51">
        <v>53500</v>
      </c>
      <c r="E79" s="51">
        <v>3155.6</v>
      </c>
      <c r="F79" s="53" t="s">
        <v>19</v>
      </c>
      <c r="G79" s="21" t="s">
        <v>147</v>
      </c>
      <c r="H79" s="42" t="s">
        <v>16</v>
      </c>
      <c r="I79" s="4">
        <v>204493002</v>
      </c>
      <c r="J79" s="3" t="s">
        <v>182</v>
      </c>
      <c r="K79" s="27" t="s">
        <v>18</v>
      </c>
    </row>
    <row r="80" spans="1:11" ht="49.5" customHeight="1">
      <c r="A80" s="5"/>
      <c r="B80" s="19" t="s">
        <v>84</v>
      </c>
      <c r="C80" s="4" t="s">
        <v>86</v>
      </c>
      <c r="D80" s="51">
        <v>10</v>
      </c>
      <c r="E80" s="51">
        <v>10</v>
      </c>
      <c r="F80" s="2" t="s">
        <v>173</v>
      </c>
      <c r="G80" s="21" t="s">
        <v>172</v>
      </c>
      <c r="H80" s="28" t="s">
        <v>82</v>
      </c>
      <c r="I80" s="4">
        <v>42001001525</v>
      </c>
      <c r="J80" s="26" t="s">
        <v>181</v>
      </c>
      <c r="K80" s="27" t="s">
        <v>17</v>
      </c>
    </row>
    <row r="81" spans="1:11" ht="49.5" customHeight="1">
      <c r="A81" s="5"/>
      <c r="B81" s="19" t="s">
        <v>180</v>
      </c>
      <c r="C81" s="4" t="s">
        <v>31</v>
      </c>
      <c r="D81" s="46"/>
      <c r="E81" s="55">
        <v>29</v>
      </c>
      <c r="F81" s="16"/>
      <c r="G81" s="2" t="s">
        <v>148</v>
      </c>
      <c r="H81" s="28" t="s">
        <v>29</v>
      </c>
      <c r="I81" s="4">
        <v>211326732</v>
      </c>
      <c r="J81" s="26" t="s">
        <v>181</v>
      </c>
      <c r="K81" s="24"/>
    </row>
    <row r="82" spans="1:11" ht="52.5" customHeight="1">
      <c r="A82" s="5"/>
      <c r="B82" s="19" t="s">
        <v>180</v>
      </c>
      <c r="C82" s="4" t="s">
        <v>31</v>
      </c>
      <c r="D82" s="45"/>
      <c r="E82" s="51">
        <v>0.5</v>
      </c>
      <c r="F82" s="2"/>
      <c r="G82" s="2" t="s">
        <v>148</v>
      </c>
      <c r="H82" s="54" t="s">
        <v>30</v>
      </c>
      <c r="I82" s="4">
        <v>204579429</v>
      </c>
      <c r="J82" s="26" t="s">
        <v>181</v>
      </c>
      <c r="K82" s="24"/>
    </row>
    <row r="83" spans="1:12" ht="49.5" customHeight="1">
      <c r="A83" s="5"/>
      <c r="B83" s="19" t="s">
        <v>179</v>
      </c>
      <c r="C83" s="4" t="s">
        <v>31</v>
      </c>
      <c r="D83" s="45"/>
      <c r="E83" s="46">
        <v>5.84</v>
      </c>
      <c r="F83" s="16"/>
      <c r="G83" s="2" t="s">
        <v>149</v>
      </c>
      <c r="H83" s="54" t="s">
        <v>49</v>
      </c>
      <c r="I83" s="4">
        <v>204876606</v>
      </c>
      <c r="J83" s="26" t="s">
        <v>181</v>
      </c>
      <c r="K83" s="24"/>
      <c r="L83" s="56">
        <f>E76+E77+E78+E79+E80+E81+E82+E83</f>
        <v>4555.9400000000005</v>
      </c>
    </row>
    <row r="84" spans="1:11" ht="51.75" customHeight="1">
      <c r="A84" s="5"/>
      <c r="B84" s="27">
        <v>19513000</v>
      </c>
      <c r="C84" s="4" t="s">
        <v>152</v>
      </c>
      <c r="D84" s="51">
        <v>18</v>
      </c>
      <c r="E84" s="57">
        <v>18</v>
      </c>
      <c r="F84" s="21" t="s">
        <v>164</v>
      </c>
      <c r="G84" s="21" t="s">
        <v>151</v>
      </c>
      <c r="H84" s="42" t="s">
        <v>150</v>
      </c>
      <c r="I84" s="4">
        <v>202177205</v>
      </c>
      <c r="J84" s="26" t="s">
        <v>181</v>
      </c>
      <c r="K84" s="27" t="s">
        <v>17</v>
      </c>
    </row>
    <row r="85" spans="1:11" ht="49.5" customHeight="1">
      <c r="A85" s="5"/>
      <c r="B85" s="19" t="s">
        <v>128</v>
      </c>
      <c r="C85" s="4" t="s">
        <v>97</v>
      </c>
      <c r="D85" s="55">
        <v>280</v>
      </c>
      <c r="E85" s="58">
        <v>280</v>
      </c>
      <c r="F85" s="2" t="s">
        <v>167</v>
      </c>
      <c r="G85" s="21" t="s">
        <v>153</v>
      </c>
      <c r="H85" s="28" t="s">
        <v>94</v>
      </c>
      <c r="I85" s="4">
        <v>206343606</v>
      </c>
      <c r="J85" s="26" t="s">
        <v>181</v>
      </c>
      <c r="K85" s="27" t="s">
        <v>17</v>
      </c>
    </row>
    <row r="86" spans="1:11" ht="50.25" customHeight="1">
      <c r="A86" s="5"/>
      <c r="B86" s="19" t="s">
        <v>54</v>
      </c>
      <c r="C86" s="4" t="s">
        <v>15</v>
      </c>
      <c r="D86" s="51">
        <v>53500</v>
      </c>
      <c r="E86" s="57">
        <v>2980.14</v>
      </c>
      <c r="F86" s="53" t="s">
        <v>19</v>
      </c>
      <c r="G86" s="21" t="s">
        <v>154</v>
      </c>
      <c r="H86" s="42" t="s">
        <v>16</v>
      </c>
      <c r="I86" s="4">
        <v>204493002</v>
      </c>
      <c r="J86" s="3" t="s">
        <v>184</v>
      </c>
      <c r="K86" s="27" t="s">
        <v>18</v>
      </c>
    </row>
    <row r="87" spans="1:11" ht="69" customHeight="1">
      <c r="A87" s="5"/>
      <c r="B87" s="19" t="s">
        <v>84</v>
      </c>
      <c r="C87" s="4" t="s">
        <v>86</v>
      </c>
      <c r="D87" s="46">
        <v>61.05</v>
      </c>
      <c r="E87" s="49">
        <v>61.05</v>
      </c>
      <c r="F87" s="21" t="s">
        <v>163</v>
      </c>
      <c r="G87" s="21" t="s">
        <v>161</v>
      </c>
      <c r="H87" s="42" t="s">
        <v>150</v>
      </c>
      <c r="I87" s="4">
        <v>202177205</v>
      </c>
      <c r="J87" s="26" t="s">
        <v>181</v>
      </c>
      <c r="K87" s="27" t="s">
        <v>17</v>
      </c>
    </row>
    <row r="88" spans="1:11" ht="49.5" customHeight="1">
      <c r="A88" s="5"/>
      <c r="B88" s="19" t="s">
        <v>84</v>
      </c>
      <c r="C88" s="4" t="s">
        <v>86</v>
      </c>
      <c r="D88" s="51">
        <v>20</v>
      </c>
      <c r="E88" s="57">
        <v>20</v>
      </c>
      <c r="F88" s="2" t="s">
        <v>166</v>
      </c>
      <c r="G88" s="37" t="s">
        <v>165</v>
      </c>
      <c r="H88" s="28" t="s">
        <v>82</v>
      </c>
      <c r="I88" s="4">
        <v>42001001525</v>
      </c>
      <c r="J88" s="26" t="s">
        <v>181</v>
      </c>
      <c r="K88" s="27" t="s">
        <v>17</v>
      </c>
    </row>
    <row r="89" spans="1:11" ht="71.25" customHeight="1">
      <c r="A89" s="5"/>
      <c r="B89" s="19" t="s">
        <v>84</v>
      </c>
      <c r="C89" s="4" t="s">
        <v>86</v>
      </c>
      <c r="D89" s="55">
        <v>15</v>
      </c>
      <c r="E89" s="58">
        <v>15</v>
      </c>
      <c r="F89" s="2" t="s">
        <v>168</v>
      </c>
      <c r="G89" s="37" t="s">
        <v>153</v>
      </c>
      <c r="H89" s="28" t="s">
        <v>82</v>
      </c>
      <c r="I89" s="4">
        <v>42001001525</v>
      </c>
      <c r="J89" s="26" t="s">
        <v>181</v>
      </c>
      <c r="K89" s="27" t="s">
        <v>17</v>
      </c>
    </row>
    <row r="90" spans="1:11" ht="71.25" customHeight="1">
      <c r="A90" s="5"/>
      <c r="B90" s="27">
        <v>50113200</v>
      </c>
      <c r="C90" s="4" t="s">
        <v>58</v>
      </c>
      <c r="D90" s="51">
        <v>1200</v>
      </c>
      <c r="E90" s="58">
        <v>200</v>
      </c>
      <c r="F90" s="2" t="s">
        <v>67</v>
      </c>
      <c r="G90" s="2" t="s">
        <v>157</v>
      </c>
      <c r="H90" s="24" t="s">
        <v>57</v>
      </c>
      <c r="I90" s="4">
        <v>415081146</v>
      </c>
      <c r="J90" s="26" t="s">
        <v>181</v>
      </c>
      <c r="K90" s="27" t="s">
        <v>17</v>
      </c>
    </row>
    <row r="91" spans="1:11" ht="63" customHeight="1">
      <c r="A91" s="5"/>
      <c r="B91" s="19" t="s">
        <v>84</v>
      </c>
      <c r="C91" s="4" t="s">
        <v>86</v>
      </c>
      <c r="D91" s="55">
        <v>905</v>
      </c>
      <c r="E91" s="58">
        <v>905</v>
      </c>
      <c r="F91" s="2" t="s">
        <v>169</v>
      </c>
      <c r="G91" s="21" t="s">
        <v>162</v>
      </c>
      <c r="H91" s="42" t="s">
        <v>150</v>
      </c>
      <c r="I91" s="4">
        <v>202177205</v>
      </c>
      <c r="J91" s="26" t="s">
        <v>181</v>
      </c>
      <c r="K91" s="27" t="s">
        <v>17</v>
      </c>
    </row>
    <row r="92" spans="1:11" ht="63" customHeight="1">
      <c r="A92" s="5"/>
      <c r="B92" s="19" t="s">
        <v>160</v>
      </c>
      <c r="C92" s="4" t="s">
        <v>158</v>
      </c>
      <c r="D92" s="45">
        <v>30</v>
      </c>
      <c r="E92" s="58">
        <v>30</v>
      </c>
      <c r="F92" s="2" t="s">
        <v>159</v>
      </c>
      <c r="G92" s="21" t="s">
        <v>148</v>
      </c>
      <c r="H92" s="28" t="s">
        <v>62</v>
      </c>
      <c r="I92" s="1">
        <v>62001025730</v>
      </c>
      <c r="J92" s="26" t="s">
        <v>181</v>
      </c>
      <c r="K92" s="27" t="s">
        <v>17</v>
      </c>
    </row>
    <row r="93" spans="1:11" ht="49.5" customHeight="1">
      <c r="A93" s="5"/>
      <c r="B93" s="19" t="s">
        <v>180</v>
      </c>
      <c r="C93" s="4" t="s">
        <v>31</v>
      </c>
      <c r="D93" s="45"/>
      <c r="E93" s="55">
        <v>31</v>
      </c>
      <c r="F93" s="16"/>
      <c r="G93" s="2" t="s">
        <v>155</v>
      </c>
      <c r="H93" s="28" t="s">
        <v>29</v>
      </c>
      <c r="I93" s="4">
        <v>211326732</v>
      </c>
      <c r="J93" s="26" t="s">
        <v>181</v>
      </c>
      <c r="K93" s="24"/>
    </row>
    <row r="94" spans="1:11" ht="49.5" customHeight="1">
      <c r="A94" s="5"/>
      <c r="B94" s="19" t="s">
        <v>180</v>
      </c>
      <c r="C94" s="4" t="s">
        <v>31</v>
      </c>
      <c r="D94" s="45"/>
      <c r="E94" s="51">
        <v>0.5</v>
      </c>
      <c r="F94" s="2"/>
      <c r="G94" s="2" t="s">
        <v>155</v>
      </c>
      <c r="H94" s="54" t="s">
        <v>30</v>
      </c>
      <c r="I94" s="4">
        <v>204579429</v>
      </c>
      <c r="J94" s="26" t="s">
        <v>181</v>
      </c>
      <c r="K94" s="24"/>
    </row>
    <row r="95" spans="1:12" ht="60.75" customHeight="1">
      <c r="A95" s="5"/>
      <c r="B95" s="19" t="s">
        <v>179</v>
      </c>
      <c r="C95" s="4" t="s">
        <v>31</v>
      </c>
      <c r="D95" s="46"/>
      <c r="E95" s="46">
        <v>4.49</v>
      </c>
      <c r="F95" s="16"/>
      <c r="G95" s="2" t="s">
        <v>156</v>
      </c>
      <c r="H95" s="54" t="s">
        <v>49</v>
      </c>
      <c r="I95" s="4">
        <v>204876606</v>
      </c>
      <c r="J95" s="26" t="s">
        <v>181</v>
      </c>
      <c r="K95" s="3"/>
      <c r="L95" s="56">
        <f>E84+E85+E86+E87+E88+E89+E90+E91+E92+E93+E94+E95</f>
        <v>4545.18</v>
      </c>
    </row>
    <row r="96" spans="1:11" ht="66" customHeight="1">
      <c r="A96" s="5"/>
      <c r="B96" s="19" t="s">
        <v>43</v>
      </c>
      <c r="C96" s="4" t="s">
        <v>41</v>
      </c>
      <c r="D96" s="55">
        <v>80</v>
      </c>
      <c r="E96" s="55">
        <v>80</v>
      </c>
      <c r="F96" s="2" t="s">
        <v>171</v>
      </c>
      <c r="G96" s="21" t="s">
        <v>170</v>
      </c>
      <c r="H96" s="28" t="s">
        <v>39</v>
      </c>
      <c r="I96" s="4">
        <v>4200102662</v>
      </c>
      <c r="J96" s="3" t="s">
        <v>182</v>
      </c>
      <c r="K96" s="27" t="s">
        <v>17</v>
      </c>
    </row>
    <row r="97" spans="1:11" ht="61.5" customHeight="1">
      <c r="A97" s="5"/>
      <c r="B97" s="19" t="s">
        <v>44</v>
      </c>
      <c r="C97" s="4" t="s">
        <v>42</v>
      </c>
      <c r="D97" s="55">
        <v>10</v>
      </c>
      <c r="E97" s="55">
        <v>10</v>
      </c>
      <c r="F97" s="2" t="s">
        <v>171</v>
      </c>
      <c r="G97" s="21" t="s">
        <v>170</v>
      </c>
      <c r="H97" s="28" t="s">
        <v>39</v>
      </c>
      <c r="I97" s="4">
        <v>4200102662</v>
      </c>
      <c r="J97" s="3" t="s">
        <v>182</v>
      </c>
      <c r="K97" s="27" t="s">
        <v>17</v>
      </c>
    </row>
    <row r="98" spans="1:11" ht="77.25" customHeight="1">
      <c r="A98" s="5"/>
      <c r="B98" s="19" t="s">
        <v>54</v>
      </c>
      <c r="C98" s="4" t="s">
        <v>15</v>
      </c>
      <c r="D98" s="51">
        <v>53500</v>
      </c>
      <c r="E98" s="57">
        <v>2723.71</v>
      </c>
      <c r="F98" s="53" t="s">
        <v>19</v>
      </c>
      <c r="G98" s="21" t="s">
        <v>176</v>
      </c>
      <c r="H98" s="42" t="s">
        <v>16</v>
      </c>
      <c r="I98" s="4">
        <v>204493002</v>
      </c>
      <c r="J98" s="3" t="s">
        <v>182</v>
      </c>
      <c r="K98" s="27" t="s">
        <v>18</v>
      </c>
    </row>
    <row r="99" spans="1:11" ht="49.5" customHeight="1">
      <c r="A99" s="5"/>
      <c r="B99" s="19" t="s">
        <v>180</v>
      </c>
      <c r="C99" s="4" t="s">
        <v>31</v>
      </c>
      <c r="D99" s="45"/>
      <c r="E99" s="55">
        <v>29</v>
      </c>
      <c r="F99" s="16"/>
      <c r="G99" s="2" t="s">
        <v>176</v>
      </c>
      <c r="H99" s="28" t="s">
        <v>29</v>
      </c>
      <c r="I99" s="4">
        <v>211326732</v>
      </c>
      <c r="J99" s="3" t="s">
        <v>184</v>
      </c>
      <c r="K99" s="24"/>
    </row>
    <row r="100" spans="1:11" ht="49.5" customHeight="1">
      <c r="A100" s="5"/>
      <c r="B100" s="19" t="s">
        <v>180</v>
      </c>
      <c r="C100" s="4" t="s">
        <v>31</v>
      </c>
      <c r="D100" s="46"/>
      <c r="E100" s="51">
        <v>0.5</v>
      </c>
      <c r="F100" s="2"/>
      <c r="G100" s="2" t="s">
        <v>176</v>
      </c>
      <c r="H100" s="54" t="s">
        <v>30</v>
      </c>
      <c r="I100" s="4">
        <v>204579429</v>
      </c>
      <c r="J100" s="26" t="s">
        <v>181</v>
      </c>
      <c r="K100" s="24"/>
    </row>
    <row r="101" spans="1:12" ht="49.5" customHeight="1">
      <c r="A101" s="5"/>
      <c r="B101" s="19" t="s">
        <v>179</v>
      </c>
      <c r="C101" s="4" t="s">
        <v>31</v>
      </c>
      <c r="D101" s="46"/>
      <c r="E101" s="46">
        <v>5.45</v>
      </c>
      <c r="F101" s="16"/>
      <c r="G101" s="2" t="s">
        <v>177</v>
      </c>
      <c r="H101" s="54" t="s">
        <v>49</v>
      </c>
      <c r="I101" s="4">
        <v>204876606</v>
      </c>
      <c r="J101" s="3" t="s">
        <v>181</v>
      </c>
      <c r="K101" s="3"/>
      <c r="L101" s="56">
        <f>E96+E97+E98+E99+E100+E101</f>
        <v>2848.66</v>
      </c>
    </row>
    <row r="102" spans="1:11" ht="49.5" customHeight="1">
      <c r="A102" s="5"/>
      <c r="B102" s="19"/>
      <c r="C102" s="4"/>
      <c r="D102" s="46"/>
      <c r="E102" s="46"/>
      <c r="F102" s="2"/>
      <c r="G102" s="2"/>
      <c r="H102" s="28"/>
      <c r="I102" s="1"/>
      <c r="J102" s="3"/>
      <c r="K102" s="3"/>
    </row>
    <row r="103" spans="1:11" ht="49.5" customHeight="1">
      <c r="A103" s="5"/>
      <c r="B103" s="19"/>
      <c r="C103" s="4"/>
      <c r="D103" s="46"/>
      <c r="E103" s="46"/>
      <c r="F103" s="2"/>
      <c r="G103" s="2"/>
      <c r="H103" s="28"/>
      <c r="I103" s="1"/>
      <c r="J103" s="3"/>
      <c r="K103" s="3"/>
    </row>
    <row r="104" spans="1:11" ht="49.5" customHeight="1">
      <c r="A104" s="5"/>
      <c r="B104" s="19"/>
      <c r="C104" s="4"/>
      <c r="D104" s="46"/>
      <c r="E104" s="46"/>
      <c r="F104" s="2"/>
      <c r="G104" s="2"/>
      <c r="H104" s="28"/>
      <c r="I104" s="1"/>
      <c r="J104" s="26"/>
      <c r="K104" s="3"/>
    </row>
    <row r="105" spans="1:11" ht="49.5" customHeight="1">
      <c r="A105" s="5"/>
      <c r="B105" s="19"/>
      <c r="C105" s="4"/>
      <c r="D105" s="45"/>
      <c r="E105" s="45"/>
      <c r="F105" s="2"/>
      <c r="G105" s="21"/>
      <c r="H105" s="28"/>
      <c r="I105" s="1"/>
      <c r="J105" s="26"/>
      <c r="K105" s="24"/>
    </row>
    <row r="106" spans="1:11" ht="77.25" customHeight="1">
      <c r="A106" s="5"/>
      <c r="B106" s="19"/>
      <c r="C106" s="4"/>
      <c r="D106" s="45"/>
      <c r="E106" s="45"/>
      <c r="F106" s="2"/>
      <c r="G106" s="21"/>
      <c r="H106" s="28"/>
      <c r="I106" s="1"/>
      <c r="J106" s="26"/>
      <c r="K106" s="24"/>
    </row>
    <row r="107" spans="1:11" ht="66" customHeight="1">
      <c r="A107" s="5"/>
      <c r="B107" s="19"/>
      <c r="C107" s="4"/>
      <c r="D107" s="45"/>
      <c r="E107" s="45"/>
      <c r="F107" s="2"/>
      <c r="G107" s="21"/>
      <c r="H107" s="28"/>
      <c r="I107" s="1"/>
      <c r="J107" s="26"/>
      <c r="K107" s="24"/>
    </row>
    <row r="108" spans="1:13" ht="76.5" customHeight="1">
      <c r="A108" s="5"/>
      <c r="B108" s="19"/>
      <c r="C108" s="4"/>
      <c r="D108" s="45"/>
      <c r="E108" s="45"/>
      <c r="F108" s="2"/>
      <c r="G108" s="21"/>
      <c r="H108" s="28"/>
      <c r="I108" s="1"/>
      <c r="J108" s="26"/>
      <c r="K108" s="24"/>
      <c r="M108" s="45"/>
    </row>
    <row r="109" spans="1:11" ht="49.5" customHeight="1">
      <c r="A109" s="5"/>
      <c r="B109" s="19"/>
      <c r="C109" s="4"/>
      <c r="D109" s="46"/>
      <c r="E109" s="46"/>
      <c r="F109" s="2"/>
      <c r="G109" s="2"/>
      <c r="H109" s="28"/>
      <c r="I109" s="1"/>
      <c r="J109" s="3"/>
      <c r="K109" s="3"/>
    </row>
    <row r="110" spans="1:11" ht="67.5" customHeight="1">
      <c r="A110" s="5"/>
      <c r="B110" s="19"/>
      <c r="C110" s="4"/>
      <c r="D110" s="46"/>
      <c r="E110" s="46"/>
      <c r="F110" s="2"/>
      <c r="G110" s="37"/>
      <c r="H110" s="28"/>
      <c r="I110" s="1"/>
      <c r="J110" s="3"/>
      <c r="K110" s="24"/>
    </row>
    <row r="111" spans="1:11" ht="49.5" customHeight="1">
      <c r="A111" s="5"/>
      <c r="B111" s="19"/>
      <c r="C111" s="4"/>
      <c r="D111" s="46"/>
      <c r="E111" s="46"/>
      <c r="F111" s="21"/>
      <c r="G111" s="37"/>
      <c r="H111" s="8"/>
      <c r="I111" s="1"/>
      <c r="J111" s="3"/>
      <c r="K111" s="24"/>
    </row>
    <row r="112" spans="1:11" ht="49.5" customHeight="1">
      <c r="A112" s="5"/>
      <c r="B112" s="19"/>
      <c r="C112" s="4"/>
      <c r="D112" s="46"/>
      <c r="E112" s="46"/>
      <c r="F112" s="21"/>
      <c r="G112" s="37"/>
      <c r="H112" s="28"/>
      <c r="I112" s="1"/>
      <c r="J112" s="3"/>
      <c r="K112" s="24"/>
    </row>
    <row r="113" spans="1:11" ht="64.5" customHeight="1">
      <c r="A113" s="5"/>
      <c r="B113" s="19"/>
      <c r="C113" s="4"/>
      <c r="D113" s="45"/>
      <c r="E113" s="45"/>
      <c r="F113" s="2"/>
      <c r="G113" s="21"/>
      <c r="H113" s="28"/>
      <c r="I113" s="1"/>
      <c r="J113" s="26"/>
      <c r="K113" s="24"/>
    </row>
    <row r="114" spans="1:11" ht="66.75" customHeight="1">
      <c r="A114" s="5"/>
      <c r="B114" s="19"/>
      <c r="C114" s="4"/>
      <c r="D114" s="46"/>
      <c r="E114" s="46"/>
      <c r="F114" s="2"/>
      <c r="G114" s="2"/>
      <c r="H114" s="28"/>
      <c r="I114" s="1"/>
      <c r="J114" s="3"/>
      <c r="K114" s="3"/>
    </row>
    <row r="115" spans="1:11" ht="61.5" customHeight="1">
      <c r="A115" s="5"/>
      <c r="B115" s="19"/>
      <c r="C115" s="4"/>
      <c r="D115" s="46"/>
      <c r="E115" s="46"/>
      <c r="F115" s="2"/>
      <c r="G115" s="2"/>
      <c r="H115" s="28"/>
      <c r="I115" s="1"/>
      <c r="J115" s="3"/>
      <c r="K115" s="3"/>
    </row>
    <row r="116" spans="1:11" ht="60" customHeight="1">
      <c r="A116" s="5"/>
      <c r="B116" s="19"/>
      <c r="C116" s="4"/>
      <c r="D116" s="46"/>
      <c r="E116" s="46"/>
      <c r="F116" s="2"/>
      <c r="G116" s="2"/>
      <c r="H116" s="28"/>
      <c r="I116" s="1"/>
      <c r="J116" s="3"/>
      <c r="K116" s="3"/>
    </row>
    <row r="117" spans="1:11" ht="49.5" customHeight="1">
      <c r="A117" s="5"/>
      <c r="B117" s="19"/>
      <c r="C117" s="4"/>
      <c r="D117" s="46"/>
      <c r="E117" s="46"/>
      <c r="F117" s="2"/>
      <c r="G117" s="2"/>
      <c r="H117" s="28"/>
      <c r="I117" s="1"/>
      <c r="J117" s="3"/>
      <c r="K117" s="24"/>
    </row>
    <row r="118" spans="1:11" ht="81.75" customHeight="1">
      <c r="A118" s="5"/>
      <c r="B118" s="19"/>
      <c r="C118" s="4"/>
      <c r="D118" s="49"/>
      <c r="E118" s="49"/>
      <c r="F118" s="25"/>
      <c r="G118" s="25"/>
      <c r="H118" s="28"/>
      <c r="I118" s="1"/>
      <c r="J118" s="3"/>
      <c r="K118" s="3"/>
    </row>
    <row r="119" spans="1:11" ht="63.75" customHeight="1">
      <c r="A119" s="5"/>
      <c r="B119" s="19"/>
      <c r="C119" s="4"/>
      <c r="D119" s="46"/>
      <c r="E119" s="46"/>
      <c r="F119" s="2"/>
      <c r="G119" s="2"/>
      <c r="H119" s="28"/>
      <c r="I119" s="1"/>
      <c r="J119" s="3"/>
      <c r="K119" s="3"/>
    </row>
    <row r="120" spans="1:11" ht="66" customHeight="1">
      <c r="A120" s="5"/>
      <c r="B120" s="19"/>
      <c r="C120" s="4"/>
      <c r="D120" s="45"/>
      <c r="E120" s="45"/>
      <c r="F120" s="2"/>
      <c r="G120" s="21"/>
      <c r="H120" s="28"/>
      <c r="I120" s="1"/>
      <c r="J120" s="26"/>
      <c r="K120" s="24"/>
    </row>
    <row r="121" spans="1:11" ht="49.5" customHeight="1">
      <c r="A121" s="5"/>
      <c r="B121" s="19"/>
      <c r="C121" s="4"/>
      <c r="D121" s="46"/>
      <c r="E121" s="46"/>
      <c r="F121" s="2"/>
      <c r="G121" s="2"/>
      <c r="H121" s="28"/>
      <c r="I121" s="1"/>
      <c r="J121" s="3"/>
      <c r="K121" s="3"/>
    </row>
    <row r="122" spans="1:13" ht="118.5" customHeight="1">
      <c r="A122" s="5"/>
      <c r="B122" s="19"/>
      <c r="C122" s="4"/>
      <c r="D122" s="46"/>
      <c r="E122" s="45"/>
      <c r="F122" s="21"/>
      <c r="G122" s="25"/>
      <c r="H122" s="28"/>
      <c r="I122" s="1"/>
      <c r="J122" s="3"/>
      <c r="K122" s="3"/>
      <c r="M122" s="45" t="s">
        <v>11</v>
      </c>
    </row>
    <row r="123" spans="1:11" ht="49.5" customHeight="1">
      <c r="A123" s="5"/>
      <c r="B123" s="19"/>
      <c r="C123" s="4"/>
      <c r="D123" s="46"/>
      <c r="E123" s="46"/>
      <c r="F123" s="2"/>
      <c r="G123" s="2"/>
      <c r="H123" s="28"/>
      <c r="I123" s="1"/>
      <c r="J123" s="3"/>
      <c r="K123" s="3"/>
    </row>
    <row r="124" spans="1:11" ht="49.5" customHeight="1">
      <c r="A124" s="5"/>
      <c r="B124" s="19"/>
      <c r="C124" s="4"/>
      <c r="D124" s="46"/>
      <c r="E124" s="46"/>
      <c r="F124" s="2"/>
      <c r="G124" s="2"/>
      <c r="H124" s="28"/>
      <c r="I124" s="1"/>
      <c r="J124" s="3"/>
      <c r="K124" s="3"/>
    </row>
    <row r="125" spans="1:11" ht="57.75" customHeight="1">
      <c r="A125" s="5"/>
      <c r="B125" s="19"/>
      <c r="C125" s="4"/>
      <c r="D125" s="45"/>
      <c r="E125" s="45"/>
      <c r="F125" s="2"/>
      <c r="G125" s="36"/>
      <c r="H125" s="8"/>
      <c r="I125" s="1"/>
      <c r="J125" s="26"/>
      <c r="K125" s="24"/>
    </row>
    <row r="126" spans="1:11" ht="49.5" customHeight="1">
      <c r="A126" s="5"/>
      <c r="B126" s="19"/>
      <c r="C126" s="4"/>
      <c r="D126" s="45"/>
      <c r="E126" s="45"/>
      <c r="F126" s="2"/>
      <c r="G126" s="43"/>
      <c r="H126" s="28"/>
      <c r="I126" s="1"/>
      <c r="J126" s="26"/>
      <c r="K126" s="24"/>
    </row>
    <row r="127" spans="1:11" s="29" customFormat="1" ht="49.5" customHeight="1">
      <c r="A127" s="30"/>
      <c r="B127" s="19"/>
      <c r="C127" s="31"/>
      <c r="D127" s="47"/>
      <c r="E127" s="47"/>
      <c r="F127" s="30"/>
      <c r="G127" s="44"/>
      <c r="H127" s="32"/>
      <c r="I127" s="33"/>
      <c r="J127" s="26"/>
      <c r="K127" s="24"/>
    </row>
    <row r="128" spans="1:11" s="29" customFormat="1" ht="49.5" customHeight="1">
      <c r="A128" s="30"/>
      <c r="B128" s="19"/>
      <c r="C128" s="31"/>
      <c r="D128" s="47"/>
      <c r="E128" s="47"/>
      <c r="F128" s="30"/>
      <c r="G128" s="44"/>
      <c r="H128" s="32"/>
      <c r="I128" s="33"/>
      <c r="J128" s="26"/>
      <c r="K128" s="24"/>
    </row>
    <row r="129" spans="1:11" s="29" customFormat="1" ht="49.5" customHeight="1">
      <c r="A129" s="30"/>
      <c r="B129" s="19"/>
      <c r="C129" s="31"/>
      <c r="D129" s="48"/>
      <c r="E129" s="48"/>
      <c r="F129" s="30"/>
      <c r="G129" s="30"/>
      <c r="H129" s="32"/>
      <c r="I129" s="33"/>
      <c r="J129" s="34"/>
      <c r="K129" s="3"/>
    </row>
    <row r="130" spans="1:11" s="29" customFormat="1" ht="49.5" customHeight="1">
      <c r="A130" s="30"/>
      <c r="B130" s="19"/>
      <c r="C130" s="31"/>
      <c r="D130" s="47"/>
      <c r="E130" s="47"/>
      <c r="F130" s="30"/>
      <c r="G130" s="44"/>
      <c r="H130" s="32"/>
      <c r="I130" s="33"/>
      <c r="J130" s="26"/>
      <c r="K130" s="24"/>
    </row>
    <row r="131" spans="1:11" s="29" customFormat="1" ht="52.5" customHeight="1">
      <c r="A131" s="30"/>
      <c r="B131" s="19"/>
      <c r="C131" s="31"/>
      <c r="D131" s="47"/>
      <c r="E131" s="47"/>
      <c r="F131" s="30"/>
      <c r="G131" s="44"/>
      <c r="H131" s="32"/>
      <c r="I131" s="33"/>
      <c r="J131" s="26"/>
      <c r="K131" s="24"/>
    </row>
    <row r="132" spans="1:11" s="35" customFormat="1" ht="51.75" customHeight="1">
      <c r="A132" s="5"/>
      <c r="B132" s="27"/>
      <c r="C132" s="4"/>
      <c r="D132" s="46"/>
      <c r="E132" s="46"/>
      <c r="F132" s="21"/>
      <c r="G132" s="21"/>
      <c r="H132" s="42"/>
      <c r="I132" s="1"/>
      <c r="J132" s="3"/>
      <c r="K132" s="3"/>
    </row>
    <row r="133" spans="1:11" s="29" customFormat="1" ht="49.5" customHeight="1">
      <c r="A133" s="30"/>
      <c r="B133" s="19"/>
      <c r="C133" s="31"/>
      <c r="D133" s="47"/>
      <c r="E133" s="47"/>
      <c r="F133" s="30"/>
      <c r="G133" s="44"/>
      <c r="H133" s="32"/>
      <c r="I133" s="33"/>
      <c r="J133" s="26"/>
      <c r="K133" s="24"/>
    </row>
    <row r="134" spans="1:11" s="29" customFormat="1" ht="52.5" customHeight="1">
      <c r="A134" s="30"/>
      <c r="B134" s="19"/>
      <c r="C134" s="31"/>
      <c r="D134" s="47"/>
      <c r="E134" s="47"/>
      <c r="F134" s="38"/>
      <c r="G134" s="44"/>
      <c r="H134" s="32"/>
      <c r="I134" s="33"/>
      <c r="J134" s="26"/>
      <c r="K134" s="24"/>
    </row>
    <row r="135" spans="1:11" s="29" customFormat="1" ht="70.5" customHeight="1">
      <c r="A135" s="30"/>
      <c r="B135" s="19"/>
      <c r="C135" s="31"/>
      <c r="D135" s="47"/>
      <c r="E135" s="47"/>
      <c r="F135" s="38"/>
      <c r="G135" s="44"/>
      <c r="H135" s="32"/>
      <c r="I135" s="33"/>
      <c r="J135" s="26"/>
      <c r="K135" s="24"/>
    </row>
    <row r="136" spans="1:11" s="29" customFormat="1" ht="49.5" customHeight="1">
      <c r="A136" s="30"/>
      <c r="B136" s="19"/>
      <c r="C136" s="31"/>
      <c r="D136" s="47"/>
      <c r="E136" s="47"/>
      <c r="F136" s="38"/>
      <c r="G136" s="44"/>
      <c r="H136" s="32"/>
      <c r="I136" s="33"/>
      <c r="J136" s="26"/>
      <c r="K136" s="24"/>
    </row>
    <row r="137" spans="1:11" s="29" customFormat="1" ht="70.5" customHeight="1">
      <c r="A137" s="30"/>
      <c r="B137" s="19"/>
      <c r="C137" s="31"/>
      <c r="D137" s="47"/>
      <c r="E137" s="47"/>
      <c r="F137" s="38"/>
      <c r="G137" s="44"/>
      <c r="H137" s="32"/>
      <c r="I137" s="33"/>
      <c r="J137" s="26"/>
      <c r="K137" s="24"/>
    </row>
    <row r="138" spans="1:11" s="29" customFormat="1" ht="49.5" customHeight="1">
      <c r="A138" s="30"/>
      <c r="B138" s="19"/>
      <c r="C138" s="31"/>
      <c r="D138" s="48"/>
      <c r="E138" s="48"/>
      <c r="F138" s="30"/>
      <c r="G138" s="30"/>
      <c r="H138" s="32"/>
      <c r="I138" s="33"/>
      <c r="J138" s="3"/>
      <c r="K138" s="3"/>
    </row>
    <row r="139" spans="1:11" s="29" customFormat="1" ht="52.5" customHeight="1">
      <c r="A139" s="30"/>
      <c r="B139" s="19"/>
      <c r="C139" s="31"/>
      <c r="D139" s="47"/>
      <c r="E139" s="47"/>
      <c r="F139" s="38"/>
      <c r="G139" s="44"/>
      <c r="H139" s="32"/>
      <c r="I139" s="33"/>
      <c r="J139" s="26"/>
      <c r="K139" s="24"/>
    </row>
    <row r="140" spans="1:11" s="29" customFormat="1" ht="52.5" customHeight="1">
      <c r="A140" s="30"/>
      <c r="B140" s="19"/>
      <c r="C140" s="31"/>
      <c r="D140" s="47"/>
      <c r="E140" s="47"/>
      <c r="F140" s="38"/>
      <c r="G140" s="44"/>
      <c r="H140" s="32"/>
      <c r="I140" s="33"/>
      <c r="J140" s="26"/>
      <c r="K140" s="24"/>
    </row>
    <row r="141" spans="1:11" ht="57.75" customHeight="1">
      <c r="A141" s="5"/>
      <c r="B141" s="19"/>
      <c r="C141" s="4"/>
      <c r="D141" s="45"/>
      <c r="E141" s="45"/>
      <c r="F141" s="2"/>
      <c r="G141" s="36"/>
      <c r="H141" s="8"/>
      <c r="I141" s="1"/>
      <c r="J141" s="26"/>
      <c r="K141" s="24"/>
    </row>
    <row r="142" spans="1:11" s="29" customFormat="1" ht="49.5" customHeight="1">
      <c r="A142" s="30"/>
      <c r="B142" s="19"/>
      <c r="C142" s="31"/>
      <c r="D142" s="48"/>
      <c r="E142" s="48"/>
      <c r="F142" s="30"/>
      <c r="G142" s="30"/>
      <c r="H142" s="32"/>
      <c r="I142" s="33"/>
      <c r="J142" s="3"/>
      <c r="K142" s="3"/>
    </row>
    <row r="143" spans="1:11" s="29" customFormat="1" ht="49.5" customHeight="1">
      <c r="A143" s="30"/>
      <c r="B143" s="19"/>
      <c r="C143" s="31"/>
      <c r="D143" s="48"/>
      <c r="E143" s="48"/>
      <c r="F143" s="30"/>
      <c r="G143" s="30"/>
      <c r="H143" s="32"/>
      <c r="I143" s="33"/>
      <c r="J143" s="3"/>
      <c r="K143" s="3"/>
    </row>
    <row r="144" spans="1:11" s="29" customFormat="1" ht="49.5" customHeight="1">
      <c r="A144" s="30"/>
      <c r="B144" s="19"/>
      <c r="C144" s="31"/>
      <c r="D144" s="48"/>
      <c r="E144" s="48"/>
      <c r="F144" s="30"/>
      <c r="G144" s="30"/>
      <c r="H144" s="32"/>
      <c r="I144" s="33"/>
      <c r="J144" s="26"/>
      <c r="K144" s="24"/>
    </row>
    <row r="145" spans="1:11" s="29" customFormat="1" ht="50.25" customHeight="1">
      <c r="A145" s="30"/>
      <c r="B145" s="19"/>
      <c r="C145" s="31"/>
      <c r="D145" s="48"/>
      <c r="E145" s="48"/>
      <c r="F145" s="30"/>
      <c r="G145" s="30"/>
      <c r="H145" s="32"/>
      <c r="I145" s="33"/>
      <c r="J145" s="3"/>
      <c r="K145" s="3"/>
    </row>
    <row r="146" spans="1:11" ht="51.75" customHeight="1">
      <c r="A146" s="5"/>
      <c r="B146" s="27"/>
      <c r="C146" s="4"/>
      <c r="D146" s="46"/>
      <c r="E146" s="46"/>
      <c r="F146" s="21"/>
      <c r="G146" s="21"/>
      <c r="H146" s="40"/>
      <c r="I146" s="1"/>
      <c r="J146" s="3"/>
      <c r="K146" s="3"/>
    </row>
    <row r="147" spans="1:11" s="29" customFormat="1" ht="49.5" customHeight="1">
      <c r="A147" s="30"/>
      <c r="B147" s="19"/>
      <c r="C147" s="31"/>
      <c r="D147" s="48"/>
      <c r="E147" s="48"/>
      <c r="F147" s="30"/>
      <c r="G147" s="30"/>
      <c r="H147" s="32"/>
      <c r="I147" s="33"/>
      <c r="J147" s="3"/>
      <c r="K147" s="3"/>
    </row>
    <row r="148" spans="1:11" ht="51.75" customHeight="1">
      <c r="A148" s="5"/>
      <c r="B148" s="27"/>
      <c r="C148" s="4"/>
      <c r="D148" s="46"/>
      <c r="E148" s="46"/>
      <c r="F148" s="21"/>
      <c r="G148" s="21"/>
      <c r="H148" s="40"/>
      <c r="I148" s="1"/>
      <c r="J148" s="3"/>
      <c r="K148" s="3"/>
    </row>
    <row r="149" spans="1:11" s="29" customFormat="1" ht="49.5" customHeight="1">
      <c r="A149" s="30"/>
      <c r="B149" s="19"/>
      <c r="C149" s="31"/>
      <c r="D149" s="48"/>
      <c r="E149" s="48"/>
      <c r="F149" s="30"/>
      <c r="G149" s="30"/>
      <c r="H149" s="32"/>
      <c r="I149" s="33"/>
      <c r="J149" s="26"/>
      <c r="K149" s="24"/>
    </row>
    <row r="150" spans="1:11" s="29" customFormat="1" ht="49.5" customHeight="1">
      <c r="A150" s="30"/>
      <c r="B150" s="19"/>
      <c r="C150" s="31"/>
      <c r="D150" s="48"/>
      <c r="E150" s="48"/>
      <c r="F150" s="30"/>
      <c r="G150" s="30"/>
      <c r="H150" s="32"/>
      <c r="I150" s="33"/>
      <c r="J150" s="26"/>
      <c r="K150" s="24"/>
    </row>
    <row r="151" spans="1:11" s="29" customFormat="1" ht="49.5" customHeight="1">
      <c r="A151" s="30"/>
      <c r="B151" s="19"/>
      <c r="C151" s="31"/>
      <c r="D151" s="48"/>
      <c r="E151" s="48"/>
      <c r="F151" s="30"/>
      <c r="G151" s="30"/>
      <c r="H151" s="32"/>
      <c r="I151" s="33"/>
      <c r="J151" s="26"/>
      <c r="K151" s="24"/>
    </row>
    <row r="152" spans="1:11" s="29" customFormat="1" ht="49.5" customHeight="1">
      <c r="A152" s="30"/>
      <c r="B152" s="19"/>
      <c r="C152" s="31"/>
      <c r="D152" s="48"/>
      <c r="E152" s="48"/>
      <c r="F152" s="30"/>
      <c r="G152" s="30"/>
      <c r="H152" s="32"/>
      <c r="I152" s="33"/>
      <c r="J152" s="3"/>
      <c r="K152" s="3"/>
    </row>
    <row r="153" spans="1:11" s="29" customFormat="1" ht="66.75" customHeight="1">
      <c r="A153" s="30"/>
      <c r="B153" s="19"/>
      <c r="C153" s="31"/>
      <c r="D153" s="48"/>
      <c r="E153" s="48"/>
      <c r="F153" s="30"/>
      <c r="G153" s="30"/>
      <c r="H153" s="32"/>
      <c r="I153" s="33"/>
      <c r="J153" s="3"/>
      <c r="K153" s="3"/>
    </row>
    <row r="154" spans="1:11" s="29" customFormat="1" ht="57.75" customHeight="1">
      <c r="A154" s="30"/>
      <c r="B154" s="19"/>
      <c r="C154" s="31"/>
      <c r="D154" s="48"/>
      <c r="E154" s="48"/>
      <c r="F154" s="30"/>
      <c r="G154" s="38"/>
      <c r="H154" s="32"/>
      <c r="I154" s="33"/>
      <c r="J154" s="3"/>
      <c r="K154" s="3"/>
    </row>
    <row r="155" spans="4:5" ht="24.75" customHeight="1">
      <c r="D155" s="50"/>
      <c r="E155" s="50"/>
    </row>
    <row r="65080" ht="15">
      <c r="G65080" s="6" t="s">
        <v>9</v>
      </c>
    </row>
  </sheetData>
  <sheetProtection/>
  <autoFilter ref="A3:K154"/>
  <mergeCells count="1">
    <mergeCell ref="A1:K1"/>
  </mergeCells>
  <printOptions/>
  <pageMargins left="0.1968503937007874" right="0.1968503937007874" top="0.1968503937007874" bottom="0.1968503937007874" header="0.196850393700787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Transporti</cp:lastModifiedBy>
  <cp:lastPrinted>2018-01-22T13:15:10Z</cp:lastPrinted>
  <dcterms:created xsi:type="dcterms:W3CDTF">1996-10-08T23:32:33Z</dcterms:created>
  <dcterms:modified xsi:type="dcterms:W3CDTF">2019-11-13T05:46:37Z</dcterms:modified>
  <cp:category/>
  <cp:version/>
  <cp:contentType/>
  <cp:contentStatus/>
</cp:coreProperties>
</file>