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ელფასი" sheetId="9" r:id="rId1"/>
  </sheets>
  <calcPr calcId="162913"/>
</workbook>
</file>

<file path=xl/calcChain.xml><?xml version="1.0" encoding="utf-8"?>
<calcChain xmlns="http://schemas.openxmlformats.org/spreadsheetml/2006/main">
  <c r="N218" i="9" l="1"/>
  <c r="N214" i="9"/>
  <c r="N210" i="9"/>
  <c r="N206" i="9"/>
  <c r="N202" i="9"/>
  <c r="N198" i="9"/>
  <c r="N194" i="9"/>
  <c r="N190" i="9"/>
  <c r="N186" i="9"/>
  <c r="N182" i="9"/>
  <c r="N178" i="9"/>
  <c r="N174" i="9"/>
  <c r="N170" i="9"/>
  <c r="N166" i="9"/>
  <c r="N162" i="9"/>
  <c r="N158" i="9"/>
  <c r="N154" i="9"/>
  <c r="N150" i="9"/>
  <c r="N146" i="9"/>
  <c r="N142" i="9"/>
  <c r="N219" i="9" s="1"/>
  <c r="N138" i="9"/>
  <c r="N134" i="9"/>
  <c r="O115" i="9"/>
  <c r="N24" i="9"/>
  <c r="N84" i="9"/>
  <c r="N85" i="9" s="1"/>
  <c r="N80" i="9"/>
  <c r="N76" i="9"/>
  <c r="N72" i="9"/>
  <c r="N68" i="9"/>
  <c r="N64" i="9"/>
  <c r="N60" i="9"/>
  <c r="N56" i="9"/>
  <c r="N52" i="9"/>
  <c r="N48" i="9"/>
  <c r="N44" i="9"/>
  <c r="N40" i="9"/>
  <c r="N36" i="9"/>
  <c r="N32" i="9"/>
  <c r="N28" i="9"/>
  <c r="N12" i="9"/>
  <c r="N20" i="9"/>
  <c r="N16" i="9"/>
  <c r="M218" i="9"/>
  <c r="L218" i="9"/>
  <c r="K218" i="9"/>
  <c r="J218" i="9"/>
  <c r="I218" i="9"/>
  <c r="H218" i="9"/>
  <c r="G218" i="9"/>
  <c r="F218" i="9"/>
  <c r="E218" i="9"/>
  <c r="O218" i="9" s="1"/>
  <c r="M214" i="9"/>
  <c r="L214" i="9"/>
  <c r="K214" i="9"/>
  <c r="J214" i="9"/>
  <c r="I214" i="9"/>
  <c r="H214" i="9"/>
  <c r="G214" i="9"/>
  <c r="F214" i="9"/>
  <c r="E214" i="9"/>
  <c r="O214" i="9" s="1"/>
  <c r="M210" i="9"/>
  <c r="L210" i="9"/>
  <c r="K210" i="9"/>
  <c r="J210" i="9"/>
  <c r="I210" i="9"/>
  <c r="H210" i="9"/>
  <c r="G210" i="9"/>
  <c r="F210" i="9"/>
  <c r="E210" i="9"/>
  <c r="M206" i="9"/>
  <c r="L206" i="9"/>
  <c r="K206" i="9"/>
  <c r="J206" i="9"/>
  <c r="I206" i="9"/>
  <c r="H206" i="9"/>
  <c r="G206" i="9"/>
  <c r="F206" i="9"/>
  <c r="E206" i="9"/>
  <c r="O203" i="9"/>
  <c r="M202" i="9"/>
  <c r="L202" i="9"/>
  <c r="K202" i="9"/>
  <c r="J202" i="9"/>
  <c r="I202" i="9"/>
  <c r="H202" i="9"/>
  <c r="G202" i="9"/>
  <c r="F202" i="9"/>
  <c r="E202" i="9"/>
  <c r="O199" i="9"/>
  <c r="M198" i="9"/>
  <c r="L198" i="9"/>
  <c r="K198" i="9"/>
  <c r="J198" i="9"/>
  <c r="I198" i="9"/>
  <c r="H198" i="9"/>
  <c r="G198" i="9"/>
  <c r="F198" i="9"/>
  <c r="E198" i="9"/>
  <c r="O195" i="9"/>
  <c r="M194" i="9"/>
  <c r="L194" i="9"/>
  <c r="K194" i="9"/>
  <c r="J194" i="9"/>
  <c r="I194" i="9"/>
  <c r="H194" i="9"/>
  <c r="G194" i="9"/>
  <c r="F194" i="9"/>
  <c r="E194" i="9"/>
  <c r="O191" i="9"/>
  <c r="M190" i="9"/>
  <c r="L190" i="9"/>
  <c r="K190" i="9"/>
  <c r="J190" i="9"/>
  <c r="I190" i="9"/>
  <c r="H190" i="9"/>
  <c r="G190" i="9"/>
  <c r="F190" i="9"/>
  <c r="E190" i="9"/>
  <c r="O187" i="9"/>
  <c r="M186" i="9"/>
  <c r="L186" i="9"/>
  <c r="K186" i="9"/>
  <c r="J186" i="9"/>
  <c r="I186" i="9"/>
  <c r="H186" i="9"/>
  <c r="G186" i="9"/>
  <c r="F186" i="9"/>
  <c r="E186" i="9"/>
  <c r="O183" i="9"/>
  <c r="M182" i="9"/>
  <c r="L182" i="9"/>
  <c r="K182" i="9"/>
  <c r="J182" i="9"/>
  <c r="I182" i="9"/>
  <c r="H182" i="9"/>
  <c r="G182" i="9"/>
  <c r="F182" i="9"/>
  <c r="E182" i="9"/>
  <c r="O179" i="9"/>
  <c r="M178" i="9"/>
  <c r="L178" i="9"/>
  <c r="K178" i="9"/>
  <c r="J178" i="9"/>
  <c r="I178" i="9"/>
  <c r="H178" i="9"/>
  <c r="G178" i="9"/>
  <c r="F178" i="9"/>
  <c r="E178" i="9"/>
  <c r="O175" i="9"/>
  <c r="M174" i="9"/>
  <c r="L174" i="9"/>
  <c r="K174" i="9"/>
  <c r="J174" i="9"/>
  <c r="I174" i="9"/>
  <c r="H174" i="9"/>
  <c r="G174" i="9"/>
  <c r="F174" i="9"/>
  <c r="E174" i="9"/>
  <c r="O171" i="9"/>
  <c r="M170" i="9"/>
  <c r="L170" i="9"/>
  <c r="K170" i="9"/>
  <c r="J170" i="9"/>
  <c r="I170" i="9"/>
  <c r="H170" i="9"/>
  <c r="G170" i="9"/>
  <c r="F170" i="9"/>
  <c r="E170" i="9"/>
  <c r="O167" i="9"/>
  <c r="M166" i="9"/>
  <c r="L166" i="9"/>
  <c r="K166" i="9"/>
  <c r="J166" i="9"/>
  <c r="I166" i="9"/>
  <c r="H166" i="9"/>
  <c r="G166" i="9"/>
  <c r="F166" i="9"/>
  <c r="E166" i="9"/>
  <c r="O163" i="9"/>
  <c r="M162" i="9"/>
  <c r="L162" i="9"/>
  <c r="K162" i="9"/>
  <c r="J162" i="9"/>
  <c r="I162" i="9"/>
  <c r="H162" i="9"/>
  <c r="G162" i="9"/>
  <c r="F162" i="9"/>
  <c r="E162" i="9"/>
  <c r="O159" i="9"/>
  <c r="M158" i="9"/>
  <c r="L158" i="9"/>
  <c r="K158" i="9"/>
  <c r="J158" i="9"/>
  <c r="I158" i="9"/>
  <c r="H158" i="9"/>
  <c r="G158" i="9"/>
  <c r="F158" i="9"/>
  <c r="E158" i="9"/>
  <c r="O155" i="9"/>
  <c r="M154" i="9"/>
  <c r="L154" i="9"/>
  <c r="K154" i="9"/>
  <c r="J154" i="9"/>
  <c r="I154" i="9"/>
  <c r="H154" i="9"/>
  <c r="G154" i="9"/>
  <c r="F154" i="9"/>
  <c r="E154" i="9"/>
  <c r="O151" i="9"/>
  <c r="M150" i="9"/>
  <c r="L150" i="9"/>
  <c r="K150" i="9"/>
  <c r="J150" i="9"/>
  <c r="J219" i="9" s="1"/>
  <c r="I150" i="9"/>
  <c r="H150" i="9"/>
  <c r="G150" i="9"/>
  <c r="F150" i="9"/>
  <c r="O150" i="9" s="1"/>
  <c r="E150" i="9"/>
  <c r="O147" i="9"/>
  <c r="M146" i="9"/>
  <c r="L146" i="9"/>
  <c r="K146" i="9"/>
  <c r="J146" i="9"/>
  <c r="I146" i="9"/>
  <c r="H146" i="9"/>
  <c r="G146" i="9"/>
  <c r="F146" i="9"/>
  <c r="E146" i="9"/>
  <c r="O143" i="9"/>
  <c r="M142" i="9"/>
  <c r="L142" i="9"/>
  <c r="K142" i="9"/>
  <c r="J142" i="9"/>
  <c r="I142" i="9"/>
  <c r="H142" i="9"/>
  <c r="G142" i="9"/>
  <c r="F142" i="9"/>
  <c r="E142" i="9"/>
  <c r="O139" i="9"/>
  <c r="M138" i="9"/>
  <c r="L138" i="9"/>
  <c r="K138" i="9"/>
  <c r="J138" i="9"/>
  <c r="I138" i="9"/>
  <c r="H138" i="9"/>
  <c r="G138" i="9"/>
  <c r="F138" i="9"/>
  <c r="E138" i="9"/>
  <c r="O138" i="9" s="1"/>
  <c r="O135" i="9"/>
  <c r="M134" i="9"/>
  <c r="L134" i="9"/>
  <c r="K134" i="9"/>
  <c r="J134" i="9"/>
  <c r="I134" i="9"/>
  <c r="H134" i="9"/>
  <c r="G134" i="9"/>
  <c r="F134" i="9"/>
  <c r="E134" i="9"/>
  <c r="O131" i="9"/>
  <c r="N115" i="9"/>
  <c r="O210" i="9" l="1"/>
  <c r="O190" i="9"/>
  <c r="O174" i="9"/>
  <c r="O158" i="9"/>
  <c r="O142" i="9"/>
  <c r="O206" i="9"/>
  <c r="O198" i="9"/>
  <c r="O186" i="9"/>
  <c r="O182" i="9"/>
  <c r="O178" i="9"/>
  <c r="O170" i="9"/>
  <c r="O166" i="9"/>
  <c r="O162" i="9"/>
  <c r="G219" i="9"/>
  <c r="K219" i="9"/>
  <c r="O154" i="9"/>
  <c r="F219" i="9"/>
  <c r="H219" i="9"/>
  <c r="L219" i="9"/>
  <c r="O146" i="9"/>
  <c r="E219" i="9"/>
  <c r="I219" i="9"/>
  <c r="M219" i="9"/>
  <c r="O134" i="9"/>
  <c r="O202" i="9"/>
  <c r="O194" i="9"/>
  <c r="O112" i="9"/>
  <c r="O9" i="9"/>
  <c r="O12" i="9"/>
  <c r="O13" i="9"/>
  <c r="O16" i="9"/>
  <c r="O17" i="9"/>
  <c r="O20" i="9"/>
  <c r="O21" i="9"/>
  <c r="O24" i="9"/>
  <c r="O25" i="9"/>
  <c r="O28" i="9"/>
  <c r="O29" i="9"/>
  <c r="O32" i="9"/>
  <c r="O33" i="9"/>
  <c r="O36" i="9"/>
  <c r="O37" i="9"/>
  <c r="O40" i="9"/>
  <c r="O41" i="9"/>
  <c r="O44" i="9"/>
  <c r="O45" i="9"/>
  <c r="O48" i="9"/>
  <c r="O49" i="9"/>
  <c r="O52" i="9"/>
  <c r="O53" i="9"/>
  <c r="O56" i="9"/>
  <c r="O57" i="9"/>
  <c r="O60" i="9"/>
  <c r="O61" i="9"/>
  <c r="O64" i="9"/>
  <c r="O65" i="9"/>
  <c r="O68" i="9"/>
  <c r="O69" i="9"/>
  <c r="O72" i="9"/>
  <c r="O73" i="9"/>
  <c r="O76" i="9"/>
  <c r="O77" i="9"/>
  <c r="O80" i="9"/>
  <c r="O81" i="9"/>
  <c r="O83" i="9"/>
  <c r="O84" i="9"/>
  <c r="O85" i="9"/>
  <c r="O219" i="9" l="1"/>
  <c r="M12" i="9"/>
  <c r="M16" i="9"/>
  <c r="M20" i="9"/>
  <c r="M24" i="9"/>
  <c r="M28" i="9"/>
  <c r="M32" i="9"/>
  <c r="M36" i="9"/>
  <c r="M40" i="9"/>
  <c r="M44" i="9"/>
  <c r="M48" i="9"/>
  <c r="M52" i="9"/>
  <c r="M56" i="9"/>
  <c r="M60" i="9"/>
  <c r="M64" i="9"/>
  <c r="M68" i="9"/>
  <c r="M72" i="9"/>
  <c r="M76" i="9"/>
  <c r="M80" i="9"/>
  <c r="M115" i="9"/>
  <c r="M85" i="9"/>
  <c r="M84" i="9"/>
  <c r="L12" i="9" l="1"/>
  <c r="L16" i="9"/>
  <c r="L24" i="9"/>
  <c r="L28" i="9"/>
  <c r="K32" i="9"/>
  <c r="L32" i="9"/>
  <c r="L36" i="9"/>
  <c r="K40" i="9"/>
  <c r="L40" i="9"/>
  <c r="K44" i="9"/>
  <c r="L44" i="9"/>
  <c r="L48" i="9"/>
  <c r="K52" i="9"/>
  <c r="L52" i="9"/>
  <c r="K56" i="9"/>
  <c r="L56" i="9"/>
  <c r="K60" i="9"/>
  <c r="L60" i="9"/>
  <c r="K64" i="9"/>
  <c r="L64" i="9"/>
  <c r="L68" i="9"/>
  <c r="L72" i="9"/>
  <c r="L76" i="9"/>
  <c r="L80" i="9"/>
  <c r="L85" i="9"/>
  <c r="L84" i="9"/>
  <c r="L115" i="9"/>
  <c r="K115" i="9" l="1"/>
  <c r="K85" i="9"/>
  <c r="K84" i="9"/>
  <c r="K80" i="9"/>
  <c r="K76" i="9"/>
  <c r="K72" i="9"/>
  <c r="K68" i="9"/>
  <c r="K48" i="9"/>
  <c r="K36" i="9"/>
  <c r="K28" i="9"/>
  <c r="K24" i="9"/>
  <c r="I20" i="9"/>
  <c r="J20" i="9"/>
  <c r="K20" i="9"/>
  <c r="L20" i="9"/>
  <c r="K16" i="9"/>
  <c r="K12" i="9"/>
  <c r="E85" i="9" l="1"/>
  <c r="J115" i="9"/>
  <c r="J44" i="9"/>
  <c r="J40" i="9"/>
  <c r="J36" i="9"/>
  <c r="J32" i="9"/>
  <c r="J28" i="9"/>
  <c r="J85" i="9"/>
  <c r="J24" i="9"/>
  <c r="F84" i="9"/>
  <c r="G84" i="9"/>
  <c r="H84" i="9"/>
  <c r="I84" i="9"/>
  <c r="J84" i="9"/>
  <c r="E84" i="9"/>
  <c r="J12" i="9"/>
  <c r="J16" i="9"/>
  <c r="J48" i="9"/>
  <c r="J52" i="9"/>
  <c r="J56" i="9"/>
  <c r="J60" i="9"/>
  <c r="J64" i="9"/>
  <c r="J68" i="9"/>
  <c r="J72" i="9"/>
  <c r="J76" i="9"/>
  <c r="J80" i="9"/>
  <c r="I115" i="9" l="1"/>
  <c r="I85" i="9"/>
  <c r="I24" i="9"/>
  <c r="I28" i="9"/>
  <c r="I32" i="9"/>
  <c r="I36" i="9"/>
  <c r="I40" i="9"/>
  <c r="I44" i="9"/>
  <c r="I48" i="9"/>
  <c r="I52" i="9"/>
  <c r="I56" i="9"/>
  <c r="I60" i="9"/>
  <c r="I64" i="9"/>
  <c r="I68" i="9"/>
  <c r="I72" i="9"/>
  <c r="I76" i="9"/>
  <c r="I80" i="9"/>
  <c r="I16" i="9"/>
  <c r="I12" i="9"/>
  <c r="F85" i="9" l="1"/>
  <c r="G85" i="9"/>
  <c r="H85" i="9"/>
  <c r="H115" i="9" l="1"/>
  <c r="G115" i="9" l="1"/>
  <c r="H80" i="9" l="1"/>
  <c r="G80" i="9"/>
  <c r="F80" i="9"/>
  <c r="E80" i="9"/>
  <c r="F115" i="9"/>
  <c r="E115" i="9" l="1"/>
  <c r="H76" i="9"/>
  <c r="G76" i="9"/>
  <c r="F76" i="9"/>
  <c r="E76" i="9"/>
  <c r="H72" i="9"/>
  <c r="G72" i="9"/>
  <c r="F72" i="9"/>
  <c r="E72" i="9"/>
  <c r="H68" i="9"/>
  <c r="G68" i="9"/>
  <c r="F68" i="9"/>
  <c r="E68" i="9"/>
  <c r="H64" i="9"/>
  <c r="G64" i="9"/>
  <c r="F64" i="9"/>
  <c r="E64" i="9"/>
  <c r="H60" i="9"/>
  <c r="G60" i="9"/>
  <c r="F60" i="9"/>
  <c r="E60" i="9"/>
  <c r="H56" i="9"/>
  <c r="G56" i="9"/>
  <c r="F56" i="9"/>
  <c r="E56" i="9"/>
  <c r="H52" i="9"/>
  <c r="G52" i="9"/>
  <c r="F52" i="9"/>
  <c r="E52" i="9"/>
  <c r="H48" i="9"/>
  <c r="G48" i="9"/>
  <c r="F48" i="9"/>
  <c r="E48" i="9"/>
  <c r="H44" i="9"/>
  <c r="G44" i="9"/>
  <c r="F44" i="9"/>
  <c r="E44" i="9"/>
  <c r="H40" i="9"/>
  <c r="G40" i="9"/>
  <c r="F40" i="9"/>
  <c r="E40" i="9"/>
  <c r="H36" i="9"/>
  <c r="G36" i="9"/>
  <c r="F36" i="9"/>
  <c r="E36" i="9"/>
  <c r="H32" i="9"/>
  <c r="G32" i="9"/>
  <c r="F32" i="9"/>
  <c r="E32" i="9"/>
  <c r="H28" i="9"/>
  <c r="G28" i="9"/>
  <c r="F28" i="9"/>
  <c r="E28" i="9"/>
  <c r="H24" i="9"/>
  <c r="G24" i="9"/>
  <c r="F24" i="9"/>
  <c r="E24" i="9"/>
  <c r="H20" i="9"/>
  <c r="G20" i="9"/>
  <c r="F20" i="9"/>
  <c r="E20" i="9"/>
  <c r="H16" i="9"/>
  <c r="G16" i="9"/>
  <c r="F16" i="9"/>
  <c r="E16" i="9"/>
  <c r="H12" i="9"/>
  <c r="G12" i="9"/>
  <c r="F12" i="9"/>
  <c r="E12" i="9"/>
</calcChain>
</file>

<file path=xl/sharedStrings.xml><?xml version="1.0" encoding="utf-8"?>
<sst xmlns="http://schemas.openxmlformats.org/spreadsheetml/2006/main" count="371" uniqueCount="107">
  <si>
    <t>პრემია</t>
  </si>
  <si>
    <t>დანამატი</t>
  </si>
  <si>
    <t>#</t>
  </si>
  <si>
    <t>სახელი და გვარი</t>
  </si>
  <si>
    <t>თანამდებობა</t>
  </si>
  <si>
    <t>ხელფასი</t>
  </si>
  <si>
    <t>სულ:</t>
  </si>
  <si>
    <t>საკრ.თავმჯდომარე</t>
  </si>
  <si>
    <t>აკაკი დარჯანია</t>
  </si>
  <si>
    <t>საკრ.თავმჯდომარის</t>
  </si>
  <si>
    <t>მოადგილე</t>
  </si>
  <si>
    <t>ხვიჩა ცხვიტარია</t>
  </si>
  <si>
    <t>იურ.საკითხთა კოისიის</t>
  </si>
  <si>
    <t>თავმჯდომარე</t>
  </si>
  <si>
    <t>ბექა ვაჭარაძე</t>
  </si>
  <si>
    <t>თორნიკე კირთაძე</t>
  </si>
  <si>
    <t>ბაქარი ერაგია</t>
  </si>
  <si>
    <t xml:space="preserve"> სოციალურ საკითხთა</t>
  </si>
  <si>
    <t>კომისიის</t>
  </si>
  <si>
    <t>ფრაქცია "ქართული</t>
  </si>
  <si>
    <t xml:space="preserve">ოცნება" </t>
  </si>
  <si>
    <t>ზვიადი დგებუაძე</t>
  </si>
  <si>
    <t>საკრებულოს აპარატი</t>
  </si>
  <si>
    <t>I კვარტ.</t>
  </si>
  <si>
    <t>ფრაქცია "ქართული ოცნება"</t>
  </si>
  <si>
    <t>კონსერვატორები</t>
  </si>
  <si>
    <t xml:space="preserve">საფინანსო საბიუჯეტო </t>
  </si>
  <si>
    <t>ფრაქცია "ფოთი"</t>
  </si>
  <si>
    <t>ფრაქცია "ქართული ოცნების"</t>
  </si>
  <si>
    <t>ფრაქცია "კოლხეთი"</t>
  </si>
  <si>
    <t>თავმჯდომარის მოადგილე</t>
  </si>
  <si>
    <t>შტატგარეშე</t>
  </si>
  <si>
    <t>შრომით ხელშეკრულებით</t>
  </si>
  <si>
    <t>დასაქმებული პირები</t>
  </si>
  <si>
    <t>(ლარი.თეთრი)</t>
  </si>
  <si>
    <t>სულ
დარიცხვა
2020წელი</t>
  </si>
  <si>
    <t>ქალაქ ფოთის მუნიციპალიტეტის საკრებულო</t>
  </si>
  <si>
    <t>სულ
დარიცხვა
2021წელი</t>
  </si>
  <si>
    <t>შრომის ანაზღაურება 2021წლის</t>
  </si>
  <si>
    <t>დუნდუა თემური</t>
  </si>
  <si>
    <t>მიგინეიშვილი ჯემალი</t>
  </si>
  <si>
    <t>ხომერიკი დათო</t>
  </si>
  <si>
    <t>კუტალია სამსონი</t>
  </si>
  <si>
    <t>ხორავა მამუკა</t>
  </si>
  <si>
    <t>ესებუა დავითი</t>
  </si>
  <si>
    <t>ჩხარტიშვილი მაია</t>
  </si>
  <si>
    <t>ჩაგანავა პაატა</t>
  </si>
  <si>
    <t>ხარჩილავა თორნიკე</t>
  </si>
  <si>
    <t>კვიციანი დავითი</t>
  </si>
  <si>
    <t>შონია თორნიკე</t>
  </si>
  <si>
    <t>ჩაჩუა ზურაბი</t>
  </si>
  <si>
    <t xml:space="preserve">ქონების მმართვისა დაბუნებრივი </t>
  </si>
  <si>
    <t>რესურსების საკითხთა კომისიის</t>
  </si>
  <si>
    <t xml:space="preserve">ოცნება- მრეწველები" </t>
  </si>
  <si>
    <t>ფრაქცია "ქართული ოცნების-</t>
  </si>
  <si>
    <t>მრეწველები" თავმჯდომარის</t>
  </si>
  <si>
    <t xml:space="preserve">სივრცით-ტერიტორიული </t>
  </si>
  <si>
    <t>დაგეგმარების და ინფრასტრუქტურის</t>
  </si>
  <si>
    <t>კომისიის თავმჯდომარე</t>
  </si>
  <si>
    <t>ფრაქცია "ქართული ფესვები"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</si>
  <si>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</si>
  <si>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</si>
  <si>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</si>
  <si>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</si>
  <si>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</si>
  <si>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</si>
  <si>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</si>
  <si>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</si>
  <si>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</si>
  <si>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ალექსანდრე ტყებუჩავა</t>
  </si>
  <si>
    <t>dolbaia maia</t>
  </si>
  <si>
    <t>sardaliSvili Salva</t>
  </si>
  <si>
    <t>kirTaZe Tornike</t>
  </si>
  <si>
    <t>korSia nika</t>
  </si>
  <si>
    <t>dundua Temuri</t>
  </si>
  <si>
    <t>morCilaZe beqa</t>
  </si>
  <si>
    <t>xarCilava Tornike</t>
  </si>
  <si>
    <t>vekua nana</t>
  </si>
  <si>
    <t>quSaSvili sandro</t>
  </si>
  <si>
    <t>kvinCia zaal</t>
  </si>
  <si>
    <t>eragia baqari</t>
  </si>
  <si>
    <t>doliZe uCa</t>
  </si>
  <si>
    <t>esebua daviTi</t>
  </si>
  <si>
    <t>izoria nikolozi</t>
  </si>
  <si>
    <t>kიkaleiSvili irakli</t>
  </si>
  <si>
    <t>cxvitaria darejani</t>
  </si>
  <si>
    <t>xomeriki daTo</t>
  </si>
  <si>
    <t>Caganava paata</t>
  </si>
  <si>
    <t>ruxaia laSa</t>
  </si>
  <si>
    <t>gvasalia mamuka</t>
  </si>
  <si>
    <t>Turqia gigla</t>
  </si>
  <si>
    <t>პირველი მოადგილე</t>
  </si>
  <si>
    <t>საკრებულოს თავმჯდომარის</t>
  </si>
  <si>
    <t xml:space="preserve">იურიდიული, სამანდატო, </t>
  </si>
  <si>
    <t>საპროცედურო საკითხთა და</t>
  </si>
  <si>
    <t>ეთიკის კომისიის</t>
  </si>
  <si>
    <t xml:space="preserve">საფინანსო-საბიუჯეტო </t>
  </si>
  <si>
    <t>სივრცით-ტერიტორილული</t>
  </si>
  <si>
    <t xml:space="preserve">დაგეგმარების და </t>
  </si>
  <si>
    <t>ინფრასტრუქტურის</t>
  </si>
  <si>
    <t>ქონების მართვის და ბუნებრივი</t>
  </si>
  <si>
    <t>რესურსების საკითხების</t>
  </si>
  <si>
    <t>სოციალურ საკითხთა</t>
  </si>
  <si>
    <t>ფრაქცია "ერთიანი ნაციონალური</t>
  </si>
  <si>
    <t>მოძრაობა" თავმჯდომარე</t>
  </si>
  <si>
    <t>ფრაქცია "ფოთი-საქართველოსთვის"</t>
  </si>
  <si>
    <t>შრომის ანაზღაურება 2021წლის      ახალი მოწვევა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</si>
</sst>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cadNusx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cadNusx"/>
    </font>
    <font>
      <sz val="10"/>
      <name val="AcadNusx"/>
    </font>
    <font>
      <sz val="14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3" borderId="8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1" fillId="0" borderId="0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7" xfId="0" applyBorder="1"/>
    <xf numFmtId="1" fontId="1" fillId="3" borderId="8" xfId="0" applyNumberFormat="1" applyFont="1" applyFill="1" applyBorder="1"/>
    <xf numFmtId="0" fontId="0" fillId="0" borderId="0" xfId="0" applyBorder="1" applyAlignment="1"/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0" fillId="0" borderId="0" xfId="0" applyAlignment="1"/>
    <xf numFmtId="0" fontId="3" fillId="0" borderId="5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4" fillId="0" borderId="7" xfId="0" applyFont="1" applyBorder="1"/>
    <xf numFmtId="0" fontId="4" fillId="0" borderId="21" xfId="0" applyFont="1" applyBorder="1"/>
    <xf numFmtId="0" fontId="4" fillId="3" borderId="8" xfId="0" applyFont="1" applyFill="1" applyBorder="1"/>
    <xf numFmtId="0" fontId="4" fillId="3" borderId="22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23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21" xfId="0" applyFont="1" applyFill="1" applyBorder="1"/>
    <xf numFmtId="2" fontId="4" fillId="0" borderId="21" xfId="0" applyNumberFormat="1" applyFont="1" applyBorder="1"/>
    <xf numFmtId="0" fontId="4" fillId="0" borderId="0" xfId="0" applyFont="1"/>
    <xf numFmtId="2" fontId="4" fillId="0" borderId="0" xfId="0" applyNumberFormat="1" applyFont="1"/>
    <xf numFmtId="2" fontId="4" fillId="0" borderId="11" xfId="0" applyNumberFormat="1" applyFont="1" applyBorder="1"/>
    <xf numFmtId="2" fontId="4" fillId="3" borderId="8" xfId="0" applyNumberFormat="1" applyFont="1" applyFill="1" applyBorder="1"/>
    <xf numFmtId="2" fontId="2" fillId="2" borderId="24" xfId="0" applyNumberFormat="1" applyFont="1" applyFill="1" applyBorder="1" applyAlignment="1" applyProtection="1">
      <alignment horizontal="center"/>
      <protection locked="0"/>
    </xf>
    <xf numFmtId="2" fontId="2" fillId="2" borderId="25" xfId="0" applyNumberFormat="1" applyFont="1" applyFill="1" applyBorder="1" applyAlignment="1" applyProtection="1">
      <alignment horizontal="center"/>
      <protection locked="0"/>
    </xf>
    <xf numFmtId="2" fontId="2" fillId="0" borderId="24" xfId="0" applyNumberFormat="1" applyFont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2" fontId="4" fillId="3" borderId="22" xfId="0" applyNumberFormat="1" applyFont="1" applyFill="1" applyBorder="1"/>
    <xf numFmtId="2" fontId="4" fillId="0" borderId="5" xfId="0" applyNumberFormat="1" applyFont="1" applyBorder="1"/>
    <xf numFmtId="2" fontId="2" fillId="2" borderId="1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1" fillId="3" borderId="8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1" xfId="0" applyFont="1" applyFill="1" applyBorder="1"/>
    <xf numFmtId="2" fontId="4" fillId="2" borderId="7" xfId="0" applyNumberFormat="1" applyFont="1" applyFill="1" applyBorder="1"/>
    <xf numFmtId="2" fontId="7" fillId="2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3" fillId="0" borderId="27" xfId="0" applyFont="1" applyBorder="1"/>
    <xf numFmtId="0" fontId="3" fillId="0" borderId="28" xfId="0" applyFont="1" applyBorder="1"/>
    <xf numFmtId="0" fontId="1" fillId="0" borderId="4" xfId="0" applyFont="1" applyBorder="1"/>
    <xf numFmtId="0" fontId="3" fillId="0" borderId="29" xfId="0" applyFont="1" applyBorder="1"/>
    <xf numFmtId="0" fontId="3" fillId="0" borderId="30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13" xfId="0" applyFont="1" applyBorder="1"/>
    <xf numFmtId="0" fontId="3" fillId="0" borderId="34" xfId="0" applyFont="1" applyBorder="1"/>
    <xf numFmtId="0" fontId="6" fillId="2" borderId="3" xfId="0" applyFont="1" applyFill="1" applyBorder="1" applyAlignment="1" applyProtection="1">
      <alignment horizontal="left"/>
      <protection locked="0"/>
    </xf>
    <xf numFmtId="0" fontId="3" fillId="0" borderId="29" xfId="0" applyFont="1" applyBorder="1" applyAlignment="1"/>
    <xf numFmtId="0" fontId="3" fillId="0" borderId="34" xfId="0" applyFont="1" applyBorder="1" applyAlignment="1"/>
    <xf numFmtId="0" fontId="5" fillId="2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2" fontId="6" fillId="0" borderId="3" xfId="0" applyNumberFormat="1" applyFont="1" applyBorder="1" applyAlignment="1">
      <alignment horizontal="left"/>
    </xf>
    <xf numFmtId="0" fontId="5" fillId="0" borderId="3" xfId="0" applyFont="1" applyBorder="1" applyAlignment="1" applyProtection="1">
      <alignment horizontal="left"/>
      <protection locked="0"/>
    </xf>
    <xf numFmtId="2" fontId="4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0"/>
  <sheetViews>
    <sheetView tabSelected="1" topLeftCell="A58" workbookViewId="0">
      <selection activeCell="L78" sqref="L78"/>
    </sheetView>
  </sheetViews>
  <sheetFormatPr defaultRowHeight="15" x14ac:dyDescent="0.25"/>
  <cols>
    <col min="1" max="1" width="2.7109375" customWidth="1"/>
    <col min="2" max="2" width="12.28515625" customWidth="1"/>
    <col min="3" max="3" width="19" customWidth="1"/>
    <col min="4" max="4" width="8.7109375" customWidth="1"/>
    <col min="5" max="5" width="11.140625" customWidth="1"/>
    <col min="6" max="6" width="10.7109375" customWidth="1"/>
    <col min="7" max="7" width="9.5703125" customWidth="1"/>
    <col min="8" max="8" width="9.28515625" customWidth="1"/>
    <col min="9" max="9" width="10.42578125" customWidth="1"/>
    <col min="10" max="10" width="10" customWidth="1"/>
    <col min="11" max="11" width="10.140625" customWidth="1"/>
    <col min="12" max="14" width="10" customWidth="1"/>
    <col min="15" max="15" width="10.5703125" customWidth="1"/>
    <col min="16" max="16" width="11.5703125" customWidth="1"/>
  </cols>
  <sheetData>
    <row r="2" spans="1:19" x14ac:dyDescent="0.25">
      <c r="C2" t="s">
        <v>36</v>
      </c>
    </row>
    <row r="3" spans="1:19" x14ac:dyDescent="0.25">
      <c r="C3" t="s">
        <v>38</v>
      </c>
    </row>
    <row r="6" spans="1:19" ht="15" customHeight="1" x14ac:dyDescent="0.25">
      <c r="A6" s="1"/>
      <c r="B6" s="1"/>
      <c r="C6" s="1"/>
      <c r="D6" s="71" t="s">
        <v>35</v>
      </c>
      <c r="E6" s="1"/>
      <c r="F6" s="1"/>
      <c r="G6" s="1"/>
      <c r="H6" s="1"/>
      <c r="I6" s="1"/>
      <c r="J6" s="1"/>
      <c r="K6" s="1"/>
      <c r="L6" s="1"/>
      <c r="M6" s="1"/>
      <c r="N6" s="1"/>
      <c r="O6" s="74" t="s">
        <v>37</v>
      </c>
      <c r="P6" s="16"/>
    </row>
    <row r="7" spans="1:19" x14ac:dyDescent="0.25">
      <c r="A7" s="2" t="s">
        <v>2</v>
      </c>
      <c r="B7" s="2" t="s">
        <v>3</v>
      </c>
      <c r="C7" s="2" t="s">
        <v>4</v>
      </c>
      <c r="D7" s="72"/>
      <c r="E7" s="2" t="s">
        <v>23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36" t="s">
        <v>65</v>
      </c>
      <c r="L7" s="36" t="s">
        <v>66</v>
      </c>
      <c r="M7" s="36" t="s">
        <v>67</v>
      </c>
      <c r="N7" s="36" t="s">
        <v>68</v>
      </c>
      <c r="O7" s="75"/>
      <c r="P7" s="16"/>
    </row>
    <row r="8" spans="1:19" ht="15.75" thickBot="1" x14ac:dyDescent="0.3">
      <c r="A8" s="3"/>
      <c r="B8" s="3"/>
      <c r="C8" s="3"/>
      <c r="D8" s="73"/>
      <c r="E8" s="33" t="s">
        <v>34</v>
      </c>
      <c r="F8" s="33" t="s">
        <v>34</v>
      </c>
      <c r="G8" s="33" t="s">
        <v>34</v>
      </c>
      <c r="H8" s="33" t="s">
        <v>34</v>
      </c>
      <c r="I8" s="33" t="s">
        <v>34</v>
      </c>
      <c r="J8" s="33" t="s">
        <v>34</v>
      </c>
      <c r="K8" s="33" t="s">
        <v>34</v>
      </c>
      <c r="L8" s="33" t="s">
        <v>34</v>
      </c>
      <c r="M8" s="33" t="s">
        <v>34</v>
      </c>
      <c r="N8" s="33" t="s">
        <v>34</v>
      </c>
      <c r="O8" s="76"/>
      <c r="P8" s="16"/>
      <c r="R8" s="32"/>
    </row>
    <row r="9" spans="1:19" ht="16.5" x14ac:dyDescent="0.3">
      <c r="A9" s="1">
        <v>1</v>
      </c>
      <c r="B9" s="34" t="s">
        <v>14</v>
      </c>
      <c r="C9" s="35" t="s">
        <v>7</v>
      </c>
      <c r="D9" s="4" t="s">
        <v>5</v>
      </c>
      <c r="E9" s="44">
        <v>9300</v>
      </c>
      <c r="F9" s="24">
        <v>3100</v>
      </c>
      <c r="G9" s="24">
        <v>3100</v>
      </c>
      <c r="H9" s="24">
        <v>3100</v>
      </c>
      <c r="I9" s="24">
        <v>3100</v>
      </c>
      <c r="J9" s="60">
        <v>2113.63</v>
      </c>
      <c r="K9" s="24">
        <v>986.37</v>
      </c>
      <c r="L9" s="45"/>
      <c r="M9" s="45">
        <v>1180.95</v>
      </c>
      <c r="N9" s="45"/>
      <c r="O9" s="44">
        <f>SUM(E9:N9)</f>
        <v>25980.95</v>
      </c>
      <c r="P9" s="16"/>
      <c r="R9" s="32"/>
      <c r="S9" s="16"/>
    </row>
    <row r="10" spans="1:19" ht="16.5" customHeight="1" x14ac:dyDescent="0.25">
      <c r="A10" s="2"/>
      <c r="B10" s="36"/>
      <c r="C10" s="36"/>
      <c r="D10" s="4" t="s">
        <v>0</v>
      </c>
      <c r="E10" s="44"/>
      <c r="F10" s="44"/>
      <c r="G10" s="44"/>
      <c r="H10" s="45"/>
      <c r="I10" s="45"/>
      <c r="J10" s="45"/>
      <c r="K10" s="54"/>
      <c r="L10" s="45"/>
      <c r="M10" s="45"/>
      <c r="N10" s="45"/>
      <c r="O10" s="44"/>
      <c r="P10" s="16"/>
      <c r="R10" s="32"/>
      <c r="S10" s="16"/>
    </row>
    <row r="11" spans="1:19" ht="16.5" customHeight="1" x14ac:dyDescent="0.25">
      <c r="A11" s="2"/>
      <c r="B11" s="36"/>
      <c r="C11" s="36"/>
      <c r="D11" s="4" t="s">
        <v>1</v>
      </c>
      <c r="E11" s="44"/>
      <c r="F11" s="44"/>
      <c r="G11" s="44"/>
      <c r="H11" s="45"/>
      <c r="I11" s="45"/>
      <c r="J11" s="45"/>
      <c r="K11" s="54"/>
      <c r="L11" s="45"/>
      <c r="M11" s="45"/>
      <c r="N11" s="45"/>
      <c r="O11" s="44"/>
      <c r="P11" s="23"/>
      <c r="R11" s="32"/>
      <c r="S11" s="16"/>
    </row>
    <row r="12" spans="1:19" ht="17.25" customHeight="1" thickBot="1" x14ac:dyDescent="0.3">
      <c r="A12" s="5"/>
      <c r="B12" s="37"/>
      <c r="C12" s="37"/>
      <c r="D12" s="8" t="s">
        <v>6</v>
      </c>
      <c r="E12" s="46">
        <f t="shared" ref="E12:N12" si="0">SUM(E9:E11)</f>
        <v>9300</v>
      </c>
      <c r="F12" s="46">
        <f t="shared" si="0"/>
        <v>3100</v>
      </c>
      <c r="G12" s="46">
        <f t="shared" si="0"/>
        <v>3100</v>
      </c>
      <c r="H12" s="47">
        <f t="shared" si="0"/>
        <v>3100</v>
      </c>
      <c r="I12" s="47">
        <f t="shared" si="0"/>
        <v>3100</v>
      </c>
      <c r="J12" s="66">
        <f t="shared" si="0"/>
        <v>2113.63</v>
      </c>
      <c r="K12" s="66">
        <f t="shared" si="0"/>
        <v>986.37</v>
      </c>
      <c r="L12" s="66">
        <f t="shared" si="0"/>
        <v>0</v>
      </c>
      <c r="M12" s="66">
        <f t="shared" si="0"/>
        <v>1180.95</v>
      </c>
      <c r="N12" s="66">
        <f t="shared" si="0"/>
        <v>0</v>
      </c>
      <c r="O12" s="46">
        <f>SUM(E12:N12)</f>
        <v>25980.95</v>
      </c>
      <c r="P12" s="23"/>
      <c r="R12" s="32"/>
      <c r="S12" s="16"/>
    </row>
    <row r="13" spans="1:19" ht="21" x14ac:dyDescent="0.4">
      <c r="A13" s="2">
        <v>2</v>
      </c>
      <c r="B13" s="36" t="s">
        <v>8</v>
      </c>
      <c r="C13" s="36" t="s">
        <v>9</v>
      </c>
      <c r="D13" s="3" t="s">
        <v>5</v>
      </c>
      <c r="E13" s="48">
        <v>8228.57</v>
      </c>
      <c r="F13" s="25">
        <v>2571.4299999999998</v>
      </c>
      <c r="G13" s="25">
        <v>2700</v>
      </c>
      <c r="H13" s="25">
        <v>2700</v>
      </c>
      <c r="I13" s="25">
        <v>2700</v>
      </c>
      <c r="J13" s="61">
        <v>2700</v>
      </c>
      <c r="K13" s="25">
        <v>2700</v>
      </c>
      <c r="L13" s="25">
        <v>2700</v>
      </c>
      <c r="M13" s="24">
        <v>2700</v>
      </c>
      <c r="N13" s="79">
        <v>234.78</v>
      </c>
      <c r="O13" s="48">
        <f>SUM(E13:N13)</f>
        <v>29934.78</v>
      </c>
      <c r="P13" s="23"/>
      <c r="R13" s="32"/>
      <c r="S13" s="16"/>
    </row>
    <row r="14" spans="1:19" ht="16.5" customHeight="1" x14ac:dyDescent="0.25">
      <c r="A14" s="2"/>
      <c r="B14" s="36"/>
      <c r="C14" s="36" t="s">
        <v>10</v>
      </c>
      <c r="D14" s="4" t="s">
        <v>0</v>
      </c>
      <c r="E14" s="44"/>
      <c r="F14" s="44"/>
      <c r="G14" s="44"/>
      <c r="H14" s="45"/>
      <c r="I14" s="45"/>
      <c r="J14" s="45"/>
      <c r="K14" s="54"/>
      <c r="L14" s="45"/>
      <c r="M14" s="45"/>
      <c r="N14" s="45"/>
      <c r="O14" s="44"/>
      <c r="P14" s="23"/>
      <c r="R14" s="32"/>
      <c r="S14" s="16"/>
    </row>
    <row r="15" spans="1:19" ht="16.5" customHeight="1" x14ac:dyDescent="0.25">
      <c r="A15" s="2"/>
      <c r="B15" s="36"/>
      <c r="C15" s="36"/>
      <c r="D15" s="4" t="s">
        <v>1</v>
      </c>
      <c r="E15" s="44"/>
      <c r="F15" s="44"/>
      <c r="G15" s="44"/>
      <c r="H15" s="45"/>
      <c r="I15" s="45"/>
      <c r="J15" s="45"/>
      <c r="K15" s="54"/>
      <c r="L15" s="45"/>
      <c r="M15" s="45"/>
      <c r="N15" s="45"/>
      <c r="O15" s="44"/>
      <c r="P15" s="23"/>
      <c r="R15" s="32"/>
      <c r="S15" s="31"/>
    </row>
    <row r="16" spans="1:19" ht="17.25" customHeight="1" thickBot="1" x14ac:dyDescent="0.3">
      <c r="A16" s="5"/>
      <c r="B16" s="37"/>
      <c r="C16" s="37"/>
      <c r="D16" s="8" t="s">
        <v>6</v>
      </c>
      <c r="E16" s="46">
        <f t="shared" ref="E16:N16" si="1">SUM(E13:E15)</f>
        <v>8228.57</v>
      </c>
      <c r="F16" s="46">
        <f t="shared" si="1"/>
        <v>2571.4299999999998</v>
      </c>
      <c r="G16" s="46">
        <f t="shared" si="1"/>
        <v>2700</v>
      </c>
      <c r="H16" s="47">
        <f t="shared" si="1"/>
        <v>2700</v>
      </c>
      <c r="I16" s="47">
        <f t="shared" si="1"/>
        <v>2700</v>
      </c>
      <c r="J16" s="66">
        <f t="shared" si="1"/>
        <v>2700</v>
      </c>
      <c r="K16" s="66">
        <f t="shared" si="1"/>
        <v>2700</v>
      </c>
      <c r="L16" s="66">
        <f t="shared" si="1"/>
        <v>2700</v>
      </c>
      <c r="M16" s="66">
        <f t="shared" si="1"/>
        <v>2700</v>
      </c>
      <c r="N16" s="66">
        <f t="shared" si="1"/>
        <v>234.78</v>
      </c>
      <c r="O16" s="46">
        <f>SUM(E16:N16)</f>
        <v>29934.78</v>
      </c>
      <c r="P16" s="23"/>
      <c r="R16" s="32"/>
      <c r="S16" s="16"/>
    </row>
    <row r="17" spans="1:19" ht="16.5" customHeight="1" x14ac:dyDescent="0.25">
      <c r="A17" s="6">
        <v>3</v>
      </c>
      <c r="B17" s="38" t="s">
        <v>11</v>
      </c>
      <c r="C17" s="38" t="s">
        <v>12</v>
      </c>
      <c r="D17" s="7" t="s">
        <v>5</v>
      </c>
      <c r="E17" s="50">
        <v>6785.71</v>
      </c>
      <c r="F17" s="50"/>
      <c r="G17" s="50"/>
      <c r="H17" s="51"/>
      <c r="I17" s="49"/>
      <c r="J17" s="49"/>
      <c r="K17" s="52"/>
      <c r="L17" s="49"/>
      <c r="M17" s="49"/>
      <c r="N17" s="49"/>
      <c r="O17" s="48">
        <f>SUM(E17:N17)</f>
        <v>6785.71</v>
      </c>
      <c r="P17" s="23"/>
      <c r="R17" s="32"/>
      <c r="S17" s="16"/>
    </row>
    <row r="18" spans="1:19" ht="16.5" customHeight="1" x14ac:dyDescent="0.25">
      <c r="A18" s="2"/>
      <c r="B18" s="36"/>
      <c r="C18" s="36" t="s">
        <v>13</v>
      </c>
      <c r="D18" s="4" t="s">
        <v>0</v>
      </c>
      <c r="E18" s="44"/>
      <c r="F18" s="44"/>
      <c r="G18" s="44"/>
      <c r="H18" s="45"/>
      <c r="I18" s="45"/>
      <c r="J18" s="45"/>
      <c r="K18" s="54"/>
      <c r="L18" s="45"/>
      <c r="M18" s="45"/>
      <c r="N18" s="45"/>
      <c r="O18" s="44"/>
      <c r="P18" s="23"/>
      <c r="R18" s="32"/>
      <c r="S18" s="16"/>
    </row>
    <row r="19" spans="1:19" ht="16.5" customHeight="1" x14ac:dyDescent="0.25">
      <c r="A19" s="2"/>
      <c r="B19" s="36"/>
      <c r="C19" s="36"/>
      <c r="D19" s="4" t="s">
        <v>1</v>
      </c>
      <c r="E19" s="44"/>
      <c r="F19" s="44"/>
      <c r="G19" s="44"/>
      <c r="H19" s="45"/>
      <c r="I19" s="45"/>
      <c r="J19" s="45"/>
      <c r="K19" s="54"/>
      <c r="L19" s="45"/>
      <c r="M19" s="45"/>
      <c r="N19" s="45"/>
      <c r="O19" s="44"/>
      <c r="P19" s="23"/>
      <c r="R19" s="32"/>
      <c r="S19" s="16"/>
    </row>
    <row r="20" spans="1:19" ht="17.25" customHeight="1" thickBot="1" x14ac:dyDescent="0.3">
      <c r="A20" s="5"/>
      <c r="B20" s="37"/>
      <c r="C20" s="37"/>
      <c r="D20" s="8" t="s">
        <v>6</v>
      </c>
      <c r="E20" s="46">
        <f>SUM(E17:E19)</f>
        <v>6785.71</v>
      </c>
      <c r="F20" s="46">
        <f>SUM(F17:F19)</f>
        <v>0</v>
      </c>
      <c r="G20" s="46">
        <f>SUM(G17:G19)</f>
        <v>0</v>
      </c>
      <c r="H20" s="47">
        <f>SUM(H17:H19)</f>
        <v>0</v>
      </c>
      <c r="I20" s="47">
        <f t="shared" ref="I20:N20" si="2">SUM(I17:I19)</f>
        <v>0</v>
      </c>
      <c r="J20" s="47">
        <f t="shared" si="2"/>
        <v>0</v>
      </c>
      <c r="K20" s="47">
        <f t="shared" si="2"/>
        <v>0</v>
      </c>
      <c r="L20" s="47">
        <f t="shared" si="2"/>
        <v>0</v>
      </c>
      <c r="M20" s="47">
        <f t="shared" si="2"/>
        <v>0</v>
      </c>
      <c r="N20" s="47">
        <f t="shared" si="2"/>
        <v>0</v>
      </c>
      <c r="O20" s="46">
        <f>SUM(E20:N20)</f>
        <v>6785.71</v>
      </c>
      <c r="P20" s="23"/>
      <c r="R20" s="32"/>
      <c r="S20" s="16"/>
    </row>
    <row r="21" spans="1:19" ht="21" x14ac:dyDescent="0.4">
      <c r="A21" s="6">
        <v>4</v>
      </c>
      <c r="B21" s="38" t="s">
        <v>15</v>
      </c>
      <c r="C21" s="38" t="s">
        <v>26</v>
      </c>
      <c r="D21" s="9" t="s">
        <v>5</v>
      </c>
      <c r="E21" s="50">
        <v>7976.19</v>
      </c>
      <c r="F21" s="25">
        <v>2023.81</v>
      </c>
      <c r="G21" s="25">
        <v>2500</v>
      </c>
      <c r="H21" s="51">
        <v>2500</v>
      </c>
      <c r="I21" s="51">
        <v>2500</v>
      </c>
      <c r="J21" s="61">
        <v>1704.55</v>
      </c>
      <c r="K21" s="25">
        <v>795.45</v>
      </c>
      <c r="L21" s="25">
        <v>1250</v>
      </c>
      <c r="M21" s="24">
        <v>2500</v>
      </c>
      <c r="N21" s="79">
        <v>217.39</v>
      </c>
      <c r="O21" s="48">
        <f>SUM(E21:N21)</f>
        <v>23967.39</v>
      </c>
      <c r="P21" s="23"/>
      <c r="R21" s="32"/>
      <c r="S21" s="16"/>
    </row>
    <row r="22" spans="1:19" ht="16.5" customHeight="1" x14ac:dyDescent="0.3">
      <c r="A22" s="2"/>
      <c r="B22" s="36"/>
      <c r="C22" s="36" t="s">
        <v>18</v>
      </c>
      <c r="D22" s="10" t="s">
        <v>0</v>
      </c>
      <c r="E22" s="44"/>
      <c r="F22" s="44"/>
      <c r="G22" s="44"/>
      <c r="H22" s="45"/>
      <c r="I22" s="45"/>
      <c r="J22" s="45"/>
      <c r="K22" s="54"/>
      <c r="L22" s="25"/>
      <c r="M22" s="25"/>
      <c r="N22" s="25"/>
      <c r="O22" s="44"/>
      <c r="P22" s="23"/>
      <c r="R22" s="32"/>
      <c r="S22" s="16"/>
    </row>
    <row r="23" spans="1:19" ht="16.5" customHeight="1" x14ac:dyDescent="0.25">
      <c r="A23" s="2"/>
      <c r="B23" s="36"/>
      <c r="C23" s="36" t="s">
        <v>13</v>
      </c>
      <c r="D23" s="10" t="s">
        <v>1</v>
      </c>
      <c r="E23" s="44"/>
      <c r="F23" s="44"/>
      <c r="G23" s="44"/>
      <c r="H23" s="45"/>
      <c r="I23" s="45"/>
      <c r="J23" s="45"/>
      <c r="K23" s="54"/>
      <c r="L23" s="45"/>
      <c r="M23" s="45"/>
      <c r="N23" s="45"/>
      <c r="O23" s="44"/>
      <c r="P23" s="23"/>
      <c r="R23" s="32"/>
      <c r="S23" s="16"/>
    </row>
    <row r="24" spans="1:19" ht="17.25" customHeight="1" thickBot="1" x14ac:dyDescent="0.3">
      <c r="A24" s="5"/>
      <c r="B24" s="37"/>
      <c r="C24" s="37"/>
      <c r="D24" s="11" t="s">
        <v>6</v>
      </c>
      <c r="E24" s="46">
        <f t="shared" ref="E24:N24" si="3">SUM(E21:E23)</f>
        <v>7976.19</v>
      </c>
      <c r="F24" s="46">
        <f t="shared" si="3"/>
        <v>2023.81</v>
      </c>
      <c r="G24" s="46">
        <f t="shared" si="3"/>
        <v>2500</v>
      </c>
      <c r="H24" s="47">
        <f t="shared" si="3"/>
        <v>2500</v>
      </c>
      <c r="I24" s="47">
        <f t="shared" si="3"/>
        <v>2500</v>
      </c>
      <c r="J24" s="66">
        <f t="shared" si="3"/>
        <v>1704.55</v>
      </c>
      <c r="K24" s="66">
        <f t="shared" si="3"/>
        <v>795.45</v>
      </c>
      <c r="L24" s="66">
        <f t="shared" si="3"/>
        <v>1250</v>
      </c>
      <c r="M24" s="66">
        <f t="shared" si="3"/>
        <v>2500</v>
      </c>
      <c r="N24" s="66">
        <f t="shared" si="3"/>
        <v>217.39</v>
      </c>
      <c r="O24" s="46">
        <f>SUM(E24:N24)</f>
        <v>23967.39</v>
      </c>
      <c r="P24" s="23"/>
      <c r="R24" s="32"/>
      <c r="S24" s="16"/>
    </row>
    <row r="25" spans="1:19" ht="21" x14ac:dyDescent="0.4">
      <c r="A25" s="2">
        <v>5</v>
      </c>
      <c r="B25" s="38" t="s">
        <v>16</v>
      </c>
      <c r="C25" s="38" t="s">
        <v>17</v>
      </c>
      <c r="D25" s="3" t="s">
        <v>5</v>
      </c>
      <c r="E25" s="48">
        <v>7500</v>
      </c>
      <c r="F25" s="25">
        <v>2500</v>
      </c>
      <c r="G25" s="25">
        <v>2500</v>
      </c>
      <c r="H25" s="49">
        <v>2500</v>
      </c>
      <c r="I25" s="49">
        <v>2500</v>
      </c>
      <c r="J25" s="61">
        <v>1704.55</v>
      </c>
      <c r="K25" s="25">
        <v>795.45</v>
      </c>
      <c r="L25" s="25">
        <v>1250</v>
      </c>
      <c r="M25" s="24">
        <v>2500</v>
      </c>
      <c r="N25" s="79">
        <v>217.39</v>
      </c>
      <c r="O25" s="48">
        <f>SUM(E25:N25)</f>
        <v>23967.39</v>
      </c>
      <c r="P25" s="23"/>
      <c r="R25" s="32"/>
      <c r="S25" s="16"/>
    </row>
    <row r="26" spans="1:19" ht="16.5" customHeight="1" x14ac:dyDescent="0.25">
      <c r="A26" s="2"/>
      <c r="B26" s="36"/>
      <c r="C26" s="36" t="s">
        <v>18</v>
      </c>
      <c r="D26" s="4" t="s">
        <v>0</v>
      </c>
      <c r="E26" s="44"/>
      <c r="F26" s="44"/>
      <c r="G26" s="44"/>
      <c r="H26" s="45"/>
      <c r="I26" s="45"/>
      <c r="J26" s="45"/>
      <c r="K26" s="54"/>
      <c r="L26" s="45"/>
      <c r="M26" s="45"/>
      <c r="N26" s="45"/>
      <c r="O26" s="44"/>
      <c r="P26" s="23"/>
      <c r="R26" s="32"/>
      <c r="S26" s="16"/>
    </row>
    <row r="27" spans="1:19" ht="15.75" x14ac:dyDescent="0.25">
      <c r="A27" s="2"/>
      <c r="B27" s="36"/>
      <c r="C27" s="36" t="s">
        <v>13</v>
      </c>
      <c r="D27" s="4" t="s">
        <v>1</v>
      </c>
      <c r="E27" s="44"/>
      <c r="F27" s="44"/>
      <c r="G27" s="44"/>
      <c r="H27" s="45"/>
      <c r="I27" s="45"/>
      <c r="J27" s="45"/>
      <c r="K27" s="54"/>
      <c r="L27" s="45"/>
      <c r="M27" s="45"/>
      <c r="N27" s="45"/>
      <c r="O27" s="44"/>
      <c r="P27" s="23"/>
      <c r="R27" s="32"/>
    </row>
    <row r="28" spans="1:19" ht="16.5" thickBot="1" x14ac:dyDescent="0.3">
      <c r="A28" s="5"/>
      <c r="B28" s="37"/>
      <c r="C28" s="37"/>
      <c r="D28" s="8" t="s">
        <v>6</v>
      </c>
      <c r="E28" s="46">
        <f t="shared" ref="E28:N28" si="4">SUM(E25:E27)</f>
        <v>7500</v>
      </c>
      <c r="F28" s="46">
        <f t="shared" si="4"/>
        <v>2500</v>
      </c>
      <c r="G28" s="46">
        <f t="shared" si="4"/>
        <v>2500</v>
      </c>
      <c r="H28" s="47">
        <f t="shared" si="4"/>
        <v>2500</v>
      </c>
      <c r="I28" s="47">
        <f t="shared" si="4"/>
        <v>2500</v>
      </c>
      <c r="J28" s="66">
        <f t="shared" si="4"/>
        <v>1704.55</v>
      </c>
      <c r="K28" s="66">
        <f t="shared" si="4"/>
        <v>795.45</v>
      </c>
      <c r="L28" s="66">
        <f t="shared" si="4"/>
        <v>1250</v>
      </c>
      <c r="M28" s="66">
        <f t="shared" si="4"/>
        <v>2500</v>
      </c>
      <c r="N28" s="66">
        <f t="shared" si="4"/>
        <v>217.39</v>
      </c>
      <c r="O28" s="46">
        <f>SUM(E28:N28)</f>
        <v>23967.39</v>
      </c>
      <c r="P28" s="23"/>
    </row>
    <row r="29" spans="1:19" ht="16.5" x14ac:dyDescent="0.3">
      <c r="A29" s="6">
        <v>6</v>
      </c>
      <c r="B29" s="38" t="s">
        <v>21</v>
      </c>
      <c r="C29" s="38" t="s">
        <v>19</v>
      </c>
      <c r="D29" s="7" t="s">
        <v>5</v>
      </c>
      <c r="E29" s="50">
        <v>7500</v>
      </c>
      <c r="F29" s="26">
        <v>3055.56</v>
      </c>
      <c r="G29" s="26">
        <v>1944.44</v>
      </c>
      <c r="H29" s="51">
        <v>2500</v>
      </c>
      <c r="I29" s="51">
        <v>2500</v>
      </c>
      <c r="J29" s="61">
        <v>1363.64</v>
      </c>
      <c r="K29" s="52"/>
      <c r="L29" s="49"/>
      <c r="M29" s="49"/>
      <c r="N29" s="49"/>
      <c r="O29" s="48">
        <f>SUM(E29:N29)</f>
        <v>18863.64</v>
      </c>
      <c r="P29" s="23"/>
    </row>
    <row r="30" spans="1:19" ht="15.75" x14ac:dyDescent="0.25">
      <c r="A30" s="2"/>
      <c r="B30" s="36"/>
      <c r="C30" s="36" t="s">
        <v>20</v>
      </c>
      <c r="D30" s="4" t="s">
        <v>0</v>
      </c>
      <c r="E30" s="44"/>
      <c r="F30" s="44"/>
      <c r="G30" s="44"/>
      <c r="H30" s="45"/>
      <c r="I30" s="45"/>
      <c r="J30" s="45"/>
      <c r="K30" s="54"/>
      <c r="L30" s="45"/>
      <c r="M30" s="45"/>
      <c r="N30" s="45"/>
      <c r="O30" s="44"/>
      <c r="P30" s="23"/>
    </row>
    <row r="31" spans="1:19" ht="15.75" x14ac:dyDescent="0.25">
      <c r="A31" s="2"/>
      <c r="B31" s="36"/>
      <c r="C31" s="36" t="s">
        <v>25</v>
      </c>
      <c r="D31" s="4" t="s">
        <v>1</v>
      </c>
      <c r="E31" s="44"/>
      <c r="F31" s="44"/>
      <c r="G31" s="44"/>
      <c r="H31" s="45"/>
      <c r="I31" s="45"/>
      <c r="J31" s="45"/>
      <c r="K31" s="54"/>
      <c r="L31" s="45"/>
      <c r="M31" s="45"/>
      <c r="N31" s="45"/>
      <c r="O31" s="44"/>
      <c r="P31" s="23"/>
    </row>
    <row r="32" spans="1:19" ht="16.5" thickBot="1" x14ac:dyDescent="0.3">
      <c r="A32" s="5"/>
      <c r="B32" s="37"/>
      <c r="C32" s="37"/>
      <c r="D32" s="8" t="s">
        <v>6</v>
      </c>
      <c r="E32" s="46">
        <f t="shared" ref="E32:N32" si="5">SUM(E29:E31)</f>
        <v>7500</v>
      </c>
      <c r="F32" s="46">
        <f t="shared" si="5"/>
        <v>3055.56</v>
      </c>
      <c r="G32" s="46">
        <f t="shared" si="5"/>
        <v>1944.44</v>
      </c>
      <c r="H32" s="47">
        <f t="shared" si="5"/>
        <v>2500</v>
      </c>
      <c r="I32" s="47">
        <f t="shared" si="5"/>
        <v>2500</v>
      </c>
      <c r="J32" s="66">
        <f t="shared" si="5"/>
        <v>1363.64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46">
        <f>SUM(E32:N32)</f>
        <v>18863.64</v>
      </c>
      <c r="P32" s="23"/>
    </row>
    <row r="33" spans="1:16" ht="21" x14ac:dyDescent="0.4">
      <c r="A33" s="6">
        <v>7</v>
      </c>
      <c r="B33" s="38" t="s">
        <v>39</v>
      </c>
      <c r="C33" s="38" t="s">
        <v>51</v>
      </c>
      <c r="D33" s="7" t="s">
        <v>5</v>
      </c>
      <c r="E33" s="50">
        <v>7500</v>
      </c>
      <c r="F33" s="24">
        <v>2500</v>
      </c>
      <c r="G33" s="24">
        <v>2500</v>
      </c>
      <c r="H33" s="51">
        <v>2500</v>
      </c>
      <c r="I33" s="51">
        <v>2500</v>
      </c>
      <c r="J33" s="60">
        <v>1704.55</v>
      </c>
      <c r="K33" s="24">
        <v>795.45</v>
      </c>
      <c r="L33" s="24">
        <v>1250</v>
      </c>
      <c r="M33" s="24">
        <v>2500</v>
      </c>
      <c r="N33" s="79">
        <v>217.39</v>
      </c>
      <c r="O33" s="48">
        <f>SUM(E33:N33)</f>
        <v>23967.39</v>
      </c>
      <c r="P33" s="23"/>
    </row>
    <row r="34" spans="1:16" ht="15.75" x14ac:dyDescent="0.25">
      <c r="A34" s="2"/>
      <c r="B34" s="36"/>
      <c r="C34" s="36" t="s">
        <v>52</v>
      </c>
      <c r="D34" s="4" t="s">
        <v>0</v>
      </c>
      <c r="E34" s="44"/>
      <c r="F34" s="44"/>
      <c r="G34" s="44"/>
      <c r="H34" s="45"/>
      <c r="I34" s="45"/>
      <c r="J34" s="45"/>
      <c r="K34" s="54"/>
      <c r="L34" s="45"/>
      <c r="M34" s="45"/>
      <c r="N34" s="45"/>
      <c r="O34" s="44"/>
      <c r="P34" s="23"/>
    </row>
    <row r="35" spans="1:16" ht="15.75" x14ac:dyDescent="0.25">
      <c r="A35" s="2"/>
      <c r="B35" s="36"/>
      <c r="C35" s="36" t="s">
        <v>13</v>
      </c>
      <c r="D35" s="4" t="s">
        <v>1</v>
      </c>
      <c r="E35" s="44"/>
      <c r="F35" s="44"/>
      <c r="G35" s="44"/>
      <c r="H35" s="45"/>
      <c r="I35" s="45"/>
      <c r="J35" s="45"/>
      <c r="K35" s="54"/>
      <c r="L35" s="45"/>
      <c r="M35" s="45"/>
      <c r="N35" s="45"/>
      <c r="O35" s="44"/>
      <c r="P35" s="23"/>
    </row>
    <row r="36" spans="1:16" ht="16.5" thickBot="1" x14ac:dyDescent="0.3">
      <c r="A36" s="5"/>
      <c r="B36" s="37"/>
      <c r="C36" s="37"/>
      <c r="D36" s="8" t="s">
        <v>6</v>
      </c>
      <c r="E36" s="46">
        <f t="shared" ref="E36:N36" si="6">SUM(E33:E35)</f>
        <v>7500</v>
      </c>
      <c r="F36" s="46">
        <f t="shared" si="6"/>
        <v>2500</v>
      </c>
      <c r="G36" s="46">
        <f t="shared" si="6"/>
        <v>2500</v>
      </c>
      <c r="H36" s="47">
        <f t="shared" si="6"/>
        <v>2500</v>
      </c>
      <c r="I36" s="47">
        <f t="shared" si="6"/>
        <v>2500</v>
      </c>
      <c r="J36" s="66">
        <f t="shared" si="6"/>
        <v>1704.55</v>
      </c>
      <c r="K36" s="66">
        <f t="shared" si="6"/>
        <v>795.45</v>
      </c>
      <c r="L36" s="66">
        <f t="shared" si="6"/>
        <v>1250</v>
      </c>
      <c r="M36" s="66">
        <f t="shared" si="6"/>
        <v>2500</v>
      </c>
      <c r="N36" s="66">
        <f t="shared" si="6"/>
        <v>217.39</v>
      </c>
      <c r="O36" s="46">
        <f>SUM(E36:N36)</f>
        <v>23967.39</v>
      </c>
      <c r="P36" s="23"/>
    </row>
    <row r="37" spans="1:16" ht="16.5" x14ac:dyDescent="0.3">
      <c r="A37" s="6">
        <v>8</v>
      </c>
      <c r="B37" s="38" t="s">
        <v>40</v>
      </c>
      <c r="C37" s="38" t="s">
        <v>19</v>
      </c>
      <c r="D37" s="7" t="s">
        <v>5</v>
      </c>
      <c r="E37" s="50">
        <v>7500</v>
      </c>
      <c r="F37" s="24">
        <v>2500</v>
      </c>
      <c r="G37" s="24">
        <v>2500</v>
      </c>
      <c r="H37" s="24">
        <v>2500</v>
      </c>
      <c r="I37" s="24">
        <v>2500</v>
      </c>
      <c r="J37" s="60">
        <v>1363.64</v>
      </c>
      <c r="K37" s="52"/>
      <c r="L37" s="49"/>
      <c r="M37" s="49"/>
      <c r="N37" s="49"/>
      <c r="O37" s="48">
        <f>SUM(E37:N37)</f>
        <v>18863.64</v>
      </c>
      <c r="P37" s="23"/>
    </row>
    <row r="38" spans="1:16" ht="15.75" x14ac:dyDescent="0.25">
      <c r="A38" s="2"/>
      <c r="B38" s="36"/>
      <c r="C38" s="36" t="s">
        <v>53</v>
      </c>
      <c r="D38" s="4" t="s">
        <v>0</v>
      </c>
      <c r="E38" s="44"/>
      <c r="F38" s="44"/>
      <c r="G38" s="44"/>
      <c r="H38" s="45"/>
      <c r="I38" s="45"/>
      <c r="J38" s="45"/>
      <c r="K38" s="54"/>
      <c r="L38" s="45"/>
      <c r="M38" s="45"/>
      <c r="N38" s="45"/>
      <c r="O38" s="44"/>
      <c r="P38" s="23"/>
    </row>
    <row r="39" spans="1:16" ht="15.75" x14ac:dyDescent="0.25">
      <c r="A39" s="2"/>
      <c r="B39" s="36"/>
      <c r="C39" s="36" t="s">
        <v>13</v>
      </c>
      <c r="D39" s="4" t="s">
        <v>1</v>
      </c>
      <c r="E39" s="44"/>
      <c r="F39" s="44"/>
      <c r="G39" s="44"/>
      <c r="H39" s="45"/>
      <c r="I39" s="45"/>
      <c r="J39" s="45"/>
      <c r="K39" s="54"/>
      <c r="L39" s="45"/>
      <c r="M39" s="45"/>
      <c r="N39" s="45"/>
      <c r="O39" s="44"/>
      <c r="P39" s="23"/>
    </row>
    <row r="40" spans="1:16" ht="16.5" thickBot="1" x14ac:dyDescent="0.3">
      <c r="A40" s="5"/>
      <c r="B40" s="37"/>
      <c r="C40" s="37"/>
      <c r="D40" s="8" t="s">
        <v>6</v>
      </c>
      <c r="E40" s="46">
        <f t="shared" ref="E40:N40" si="7">SUM(E37:E39)</f>
        <v>7500</v>
      </c>
      <c r="F40" s="46">
        <f t="shared" si="7"/>
        <v>2500</v>
      </c>
      <c r="G40" s="46">
        <f t="shared" si="7"/>
        <v>2500</v>
      </c>
      <c r="H40" s="47">
        <f t="shared" si="7"/>
        <v>2500</v>
      </c>
      <c r="I40" s="47">
        <f t="shared" si="7"/>
        <v>2500</v>
      </c>
      <c r="J40" s="66">
        <f t="shared" si="7"/>
        <v>1363.64</v>
      </c>
      <c r="K40" s="66">
        <f t="shared" si="7"/>
        <v>0</v>
      </c>
      <c r="L40" s="66">
        <f t="shared" si="7"/>
        <v>0</v>
      </c>
      <c r="M40" s="66">
        <f t="shared" si="7"/>
        <v>0</v>
      </c>
      <c r="N40" s="66">
        <f t="shared" si="7"/>
        <v>0</v>
      </c>
      <c r="O40" s="46">
        <f>SUM(E40:N40)</f>
        <v>18863.64</v>
      </c>
      <c r="P40" s="23"/>
    </row>
    <row r="41" spans="1:16" ht="21" x14ac:dyDescent="0.4">
      <c r="A41" s="6">
        <v>9</v>
      </c>
      <c r="B41" s="38" t="s">
        <v>41</v>
      </c>
      <c r="C41" s="38" t="s">
        <v>27</v>
      </c>
      <c r="D41" s="7" t="s">
        <v>5</v>
      </c>
      <c r="E41" s="50">
        <v>7500</v>
      </c>
      <c r="F41" s="25">
        <v>2500</v>
      </c>
      <c r="G41" s="25">
        <v>2500</v>
      </c>
      <c r="H41" s="25">
        <v>2500</v>
      </c>
      <c r="I41" s="25">
        <v>2500</v>
      </c>
      <c r="J41" s="61">
        <v>5125</v>
      </c>
      <c r="K41" s="52"/>
      <c r="L41" s="52"/>
      <c r="M41" s="52">
        <v>1238.6400000000001</v>
      </c>
      <c r="N41" s="79">
        <v>217.39</v>
      </c>
      <c r="O41" s="48">
        <f>SUM(E41:N41)</f>
        <v>24081.03</v>
      </c>
      <c r="P41" s="23"/>
    </row>
    <row r="42" spans="1:16" ht="15.75" x14ac:dyDescent="0.25">
      <c r="A42" s="2"/>
      <c r="B42" s="36"/>
      <c r="C42" s="36" t="s">
        <v>13</v>
      </c>
      <c r="D42" s="4" t="s">
        <v>0</v>
      </c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44"/>
      <c r="P42" s="23"/>
    </row>
    <row r="43" spans="1:16" ht="15.75" x14ac:dyDescent="0.25">
      <c r="A43" s="2"/>
      <c r="B43" s="36"/>
      <c r="C43" s="36"/>
      <c r="D43" s="4" t="s">
        <v>1</v>
      </c>
      <c r="E43" s="53"/>
      <c r="F43" s="53"/>
      <c r="G43" s="53"/>
      <c r="H43" s="54"/>
      <c r="I43" s="54"/>
      <c r="J43" s="54"/>
      <c r="K43" s="54"/>
      <c r="L43" s="54"/>
      <c r="M43" s="54"/>
      <c r="N43" s="54"/>
      <c r="O43" s="44"/>
      <c r="P43" s="23"/>
    </row>
    <row r="44" spans="1:16" ht="16.5" thickBot="1" x14ac:dyDescent="0.3">
      <c r="A44" s="5"/>
      <c r="B44" s="37"/>
      <c r="C44" s="37"/>
      <c r="D44" s="8" t="s">
        <v>6</v>
      </c>
      <c r="E44" s="46">
        <f t="shared" ref="E44:N44" si="8">SUM(E41:E43)</f>
        <v>7500</v>
      </c>
      <c r="F44" s="46">
        <f t="shared" si="8"/>
        <v>2500</v>
      </c>
      <c r="G44" s="46">
        <f t="shared" si="8"/>
        <v>2500</v>
      </c>
      <c r="H44" s="47">
        <f t="shared" si="8"/>
        <v>2500</v>
      </c>
      <c r="I44" s="47">
        <f t="shared" si="8"/>
        <v>2500</v>
      </c>
      <c r="J44" s="66">
        <f t="shared" si="8"/>
        <v>5125</v>
      </c>
      <c r="K44" s="66">
        <f t="shared" si="8"/>
        <v>0</v>
      </c>
      <c r="L44" s="66">
        <f t="shared" si="8"/>
        <v>0</v>
      </c>
      <c r="M44" s="66">
        <f t="shared" si="8"/>
        <v>1238.6400000000001</v>
      </c>
      <c r="N44" s="66">
        <f t="shared" si="8"/>
        <v>217.39</v>
      </c>
      <c r="O44" s="46">
        <f>SUM(E44:N44)</f>
        <v>24081.03</v>
      </c>
      <c r="P44" s="23"/>
    </row>
    <row r="45" spans="1:16" ht="21" x14ac:dyDescent="0.4">
      <c r="A45" s="6">
        <v>10</v>
      </c>
      <c r="B45" s="38" t="s">
        <v>42</v>
      </c>
      <c r="C45" s="38" t="s">
        <v>24</v>
      </c>
      <c r="D45" s="7" t="s">
        <v>5</v>
      </c>
      <c r="E45" s="50">
        <v>7500</v>
      </c>
      <c r="F45" s="27">
        <v>2500</v>
      </c>
      <c r="G45" s="27">
        <v>2500</v>
      </c>
      <c r="H45" s="27">
        <v>2500</v>
      </c>
      <c r="I45" s="27">
        <v>2500</v>
      </c>
      <c r="J45" s="63">
        <v>1704.55</v>
      </c>
      <c r="K45" s="27">
        <v>795.45</v>
      </c>
      <c r="L45" s="24">
        <v>1250</v>
      </c>
      <c r="M45" s="24">
        <v>2500</v>
      </c>
      <c r="N45" s="79">
        <v>217.39</v>
      </c>
      <c r="O45" s="48">
        <f>SUM(E45:N45)</f>
        <v>23967.39</v>
      </c>
      <c r="P45" s="23"/>
    </row>
    <row r="46" spans="1:16" ht="15.75" x14ac:dyDescent="0.25">
      <c r="A46" s="2"/>
      <c r="B46" s="36"/>
      <c r="C46" s="36" t="s">
        <v>13</v>
      </c>
      <c r="D46" s="4" t="s">
        <v>0</v>
      </c>
      <c r="E46" s="44"/>
      <c r="F46" s="44"/>
      <c r="G46" s="44"/>
      <c r="H46" s="45"/>
      <c r="I46" s="45"/>
      <c r="J46" s="45"/>
      <c r="K46" s="54"/>
      <c r="L46" s="45"/>
      <c r="M46" s="45"/>
      <c r="N46" s="45"/>
      <c r="O46" s="44"/>
      <c r="P46" s="23"/>
    </row>
    <row r="47" spans="1:16" ht="15.75" x14ac:dyDescent="0.25">
      <c r="A47" s="2"/>
      <c r="B47" s="36"/>
      <c r="C47" s="36"/>
      <c r="D47" s="4" t="s">
        <v>1</v>
      </c>
      <c r="E47" s="44"/>
      <c r="F47" s="44"/>
      <c r="G47" s="44"/>
      <c r="H47" s="45"/>
      <c r="I47" s="45"/>
      <c r="J47" s="45"/>
      <c r="K47" s="54"/>
      <c r="L47" s="45"/>
      <c r="M47" s="45"/>
      <c r="N47" s="45"/>
      <c r="O47" s="44"/>
      <c r="P47" s="23"/>
    </row>
    <row r="48" spans="1:16" ht="16.5" thickBot="1" x14ac:dyDescent="0.3">
      <c r="A48" s="5"/>
      <c r="B48" s="37"/>
      <c r="C48" s="37"/>
      <c r="D48" s="8" t="s">
        <v>6</v>
      </c>
      <c r="E48" s="46">
        <f t="shared" ref="E48:N48" si="9">SUM(E45:E47)</f>
        <v>7500</v>
      </c>
      <c r="F48" s="46">
        <f t="shared" si="9"/>
        <v>2500</v>
      </c>
      <c r="G48" s="46">
        <f t="shared" si="9"/>
        <v>2500</v>
      </c>
      <c r="H48" s="47">
        <f t="shared" si="9"/>
        <v>2500</v>
      </c>
      <c r="I48" s="47">
        <f t="shared" si="9"/>
        <v>2500</v>
      </c>
      <c r="J48" s="66">
        <f t="shared" si="9"/>
        <v>1704.55</v>
      </c>
      <c r="K48" s="66">
        <f t="shared" si="9"/>
        <v>795.45</v>
      </c>
      <c r="L48" s="66">
        <f t="shared" si="9"/>
        <v>1250</v>
      </c>
      <c r="M48" s="66">
        <f t="shared" si="9"/>
        <v>2500</v>
      </c>
      <c r="N48" s="66">
        <f t="shared" si="9"/>
        <v>217.39</v>
      </c>
      <c r="O48" s="46">
        <f>SUM(E48:N48)</f>
        <v>23967.39</v>
      </c>
      <c r="P48" s="23"/>
    </row>
    <row r="49" spans="1:16" ht="16.5" x14ac:dyDescent="0.3">
      <c r="A49" s="13">
        <v>11</v>
      </c>
      <c r="B49" s="38" t="s">
        <v>43</v>
      </c>
      <c r="C49" s="38" t="s">
        <v>27</v>
      </c>
      <c r="D49" s="7" t="s">
        <v>5</v>
      </c>
      <c r="E49" s="50">
        <v>6600</v>
      </c>
      <c r="F49" s="28">
        <v>2200</v>
      </c>
      <c r="G49" s="28">
        <v>2200</v>
      </c>
      <c r="H49" s="28">
        <v>2200</v>
      </c>
      <c r="I49" s="28">
        <v>2200</v>
      </c>
      <c r="J49" s="62">
        <v>3900</v>
      </c>
      <c r="K49" s="52"/>
      <c r="L49" s="49"/>
      <c r="M49" s="49">
        <v>1200</v>
      </c>
      <c r="N49" s="49">
        <v>191.3</v>
      </c>
      <c r="O49" s="48">
        <f>SUM(E49:N49)</f>
        <v>20691.3</v>
      </c>
      <c r="P49" s="23"/>
    </row>
    <row r="50" spans="1:16" ht="15.75" x14ac:dyDescent="0.25">
      <c r="A50" s="14"/>
      <c r="B50" s="36"/>
      <c r="C50" s="36" t="s">
        <v>30</v>
      </c>
      <c r="D50" s="4" t="s">
        <v>0</v>
      </c>
      <c r="E50" s="44"/>
      <c r="F50" s="44"/>
      <c r="G50" s="44"/>
      <c r="H50" s="45"/>
      <c r="I50" s="45"/>
      <c r="J50" s="45"/>
      <c r="K50" s="54"/>
      <c r="L50" s="45"/>
      <c r="M50" s="45"/>
      <c r="N50" s="45"/>
      <c r="O50" s="44"/>
      <c r="P50" s="23"/>
    </row>
    <row r="51" spans="1:16" ht="15.75" x14ac:dyDescent="0.25">
      <c r="A51" s="14"/>
      <c r="B51" s="36"/>
      <c r="C51" s="36"/>
      <c r="D51" s="4" t="s">
        <v>1</v>
      </c>
      <c r="E51" s="44"/>
      <c r="F51" s="44"/>
      <c r="G51" s="44"/>
      <c r="H51" s="45"/>
      <c r="I51" s="45"/>
      <c r="J51" s="45"/>
      <c r="K51" s="54"/>
      <c r="L51" s="45"/>
      <c r="M51" s="45"/>
      <c r="N51" s="45"/>
      <c r="O51" s="44"/>
      <c r="P51" s="23"/>
    </row>
    <row r="52" spans="1:16" ht="16.5" thickBot="1" x14ac:dyDescent="0.3">
      <c r="A52" s="15"/>
      <c r="B52" s="39"/>
      <c r="C52" s="40"/>
      <c r="D52" s="11" t="s">
        <v>6</v>
      </c>
      <c r="E52" s="46">
        <f t="shared" ref="E52:N52" si="10">SUM(E49:E51)</f>
        <v>6600</v>
      </c>
      <c r="F52" s="46">
        <f t="shared" si="10"/>
        <v>2200</v>
      </c>
      <c r="G52" s="46">
        <f t="shared" si="10"/>
        <v>2200</v>
      </c>
      <c r="H52" s="47">
        <f t="shared" si="10"/>
        <v>2200</v>
      </c>
      <c r="I52" s="47">
        <f t="shared" si="10"/>
        <v>2200</v>
      </c>
      <c r="J52" s="66">
        <f t="shared" si="10"/>
        <v>3900</v>
      </c>
      <c r="K52" s="66">
        <f t="shared" si="10"/>
        <v>0</v>
      </c>
      <c r="L52" s="66">
        <f t="shared" si="10"/>
        <v>0</v>
      </c>
      <c r="M52" s="66">
        <f t="shared" si="10"/>
        <v>1200</v>
      </c>
      <c r="N52" s="66">
        <f t="shared" si="10"/>
        <v>191.3</v>
      </c>
      <c r="O52" s="46">
        <f>SUM(E52:N52)</f>
        <v>20691.3</v>
      </c>
      <c r="P52" s="23"/>
    </row>
    <row r="53" spans="1:16" ht="16.5" x14ac:dyDescent="0.3">
      <c r="A53" s="13">
        <v>12</v>
      </c>
      <c r="B53" s="34" t="s">
        <v>44</v>
      </c>
      <c r="C53" s="38" t="s">
        <v>54</v>
      </c>
      <c r="D53" s="9" t="s">
        <v>5</v>
      </c>
      <c r="E53" s="50">
        <v>6600</v>
      </c>
      <c r="F53" s="28">
        <v>2200</v>
      </c>
      <c r="G53" s="28">
        <v>2200</v>
      </c>
      <c r="H53" s="28">
        <v>2200</v>
      </c>
      <c r="I53" s="28">
        <v>2200</v>
      </c>
      <c r="J53" s="62">
        <v>1200</v>
      </c>
      <c r="K53" s="52"/>
      <c r="L53" s="49"/>
      <c r="M53" s="49"/>
      <c r="N53" s="49"/>
      <c r="O53" s="48">
        <f>SUM(E53:N53)</f>
        <v>16600</v>
      </c>
      <c r="P53" s="23"/>
    </row>
    <row r="54" spans="1:16" ht="15.75" x14ac:dyDescent="0.25">
      <c r="A54" s="14"/>
      <c r="B54" s="41"/>
      <c r="C54" s="42" t="s">
        <v>55</v>
      </c>
      <c r="D54" s="10" t="s">
        <v>0</v>
      </c>
      <c r="E54" s="44"/>
      <c r="F54" s="44"/>
      <c r="G54" s="44"/>
      <c r="H54" s="45"/>
      <c r="I54" s="45"/>
      <c r="J54" s="45"/>
      <c r="K54" s="54"/>
      <c r="L54" s="45"/>
      <c r="M54" s="45"/>
      <c r="N54" s="45"/>
      <c r="O54" s="44"/>
      <c r="P54" s="23"/>
    </row>
    <row r="55" spans="1:16" ht="15.75" x14ac:dyDescent="0.25">
      <c r="A55" s="14"/>
      <c r="B55" s="41"/>
      <c r="C55" s="42" t="s">
        <v>10</v>
      </c>
      <c r="D55" s="10" t="s">
        <v>1</v>
      </c>
      <c r="E55" s="44"/>
      <c r="F55" s="44"/>
      <c r="G55" s="44"/>
      <c r="H55" s="45"/>
      <c r="I55" s="45"/>
      <c r="J55" s="45"/>
      <c r="K55" s="54"/>
      <c r="L55" s="45"/>
      <c r="M55" s="45"/>
      <c r="N55" s="45"/>
      <c r="O55" s="44"/>
      <c r="P55" s="23"/>
    </row>
    <row r="56" spans="1:16" ht="16.5" thickBot="1" x14ac:dyDescent="0.3">
      <c r="A56" s="15"/>
      <c r="B56" s="39"/>
      <c r="C56" s="43"/>
      <c r="D56" s="11" t="s">
        <v>6</v>
      </c>
      <c r="E56" s="46">
        <f t="shared" ref="E56:N56" si="11">SUM(E53:E55)</f>
        <v>6600</v>
      </c>
      <c r="F56" s="46">
        <f t="shared" si="11"/>
        <v>2200</v>
      </c>
      <c r="G56" s="46">
        <f t="shared" si="11"/>
        <v>2200</v>
      </c>
      <c r="H56" s="47">
        <f t="shared" si="11"/>
        <v>2200</v>
      </c>
      <c r="I56" s="47">
        <f t="shared" si="11"/>
        <v>2200</v>
      </c>
      <c r="J56" s="66">
        <f t="shared" si="11"/>
        <v>1200</v>
      </c>
      <c r="K56" s="66">
        <f t="shared" si="11"/>
        <v>0</v>
      </c>
      <c r="L56" s="66">
        <f t="shared" si="11"/>
        <v>0</v>
      </c>
      <c r="M56" s="66">
        <f t="shared" si="11"/>
        <v>0</v>
      </c>
      <c r="N56" s="66">
        <f t="shared" si="11"/>
        <v>0</v>
      </c>
      <c r="O56" s="46">
        <f>SUM(E56:N56)</f>
        <v>16600</v>
      </c>
      <c r="P56" s="23"/>
    </row>
    <row r="57" spans="1:16" ht="16.5" x14ac:dyDescent="0.3">
      <c r="A57" s="2">
        <v>13</v>
      </c>
      <c r="B57" s="36" t="s">
        <v>45</v>
      </c>
      <c r="C57" s="38" t="s">
        <v>29</v>
      </c>
      <c r="D57" s="3" t="s">
        <v>5</v>
      </c>
      <c r="E57" s="48">
        <v>7500</v>
      </c>
      <c r="F57" s="25">
        <v>2500</v>
      </c>
      <c r="G57" s="25">
        <v>2500</v>
      </c>
      <c r="H57" s="25">
        <v>2500</v>
      </c>
      <c r="I57" s="25">
        <v>2500</v>
      </c>
      <c r="J57" s="61">
        <v>5000</v>
      </c>
      <c r="K57" s="52"/>
      <c r="L57" s="49"/>
      <c r="M57" s="49">
        <v>1250</v>
      </c>
      <c r="N57" s="49">
        <v>217.39</v>
      </c>
      <c r="O57" s="48">
        <f>SUM(E57:N57)</f>
        <v>23967.39</v>
      </c>
      <c r="P57" s="23"/>
    </row>
    <row r="58" spans="1:16" ht="15.75" x14ac:dyDescent="0.25">
      <c r="A58" s="2"/>
      <c r="B58" s="36"/>
      <c r="C58" s="36" t="s">
        <v>30</v>
      </c>
      <c r="D58" s="4" t="s">
        <v>0</v>
      </c>
      <c r="E58" s="44"/>
      <c r="F58" s="44"/>
      <c r="G58" s="44"/>
      <c r="H58" s="45"/>
      <c r="I58" s="45"/>
      <c r="J58" s="45"/>
      <c r="K58" s="54"/>
      <c r="L58" s="45"/>
      <c r="M58" s="45"/>
      <c r="N58" s="45"/>
      <c r="O58" s="44"/>
      <c r="P58" s="23"/>
    </row>
    <row r="59" spans="1:16" ht="15.75" x14ac:dyDescent="0.25">
      <c r="A59" s="2"/>
      <c r="B59" s="36"/>
      <c r="C59" s="36"/>
      <c r="D59" s="4" t="s">
        <v>1</v>
      </c>
      <c r="E59" s="44"/>
      <c r="F59" s="44"/>
      <c r="G59" s="44"/>
      <c r="H59" s="45"/>
      <c r="I59" s="45"/>
      <c r="J59" s="45"/>
      <c r="K59" s="54"/>
      <c r="L59" s="45"/>
      <c r="M59" s="45"/>
      <c r="N59" s="45"/>
      <c r="O59" s="44"/>
      <c r="P59" s="23"/>
    </row>
    <row r="60" spans="1:16" ht="16.5" thickBot="1" x14ac:dyDescent="0.3">
      <c r="A60" s="5"/>
      <c r="B60" s="37"/>
      <c r="C60" s="37"/>
      <c r="D60" s="8" t="s">
        <v>6</v>
      </c>
      <c r="E60" s="46">
        <f t="shared" ref="E60:N60" si="12">SUM(E57:E59)</f>
        <v>7500</v>
      </c>
      <c r="F60" s="46">
        <f t="shared" si="12"/>
        <v>2500</v>
      </c>
      <c r="G60" s="46">
        <f t="shared" si="12"/>
        <v>2500</v>
      </c>
      <c r="H60" s="47">
        <f t="shared" si="12"/>
        <v>2500</v>
      </c>
      <c r="I60" s="47">
        <f t="shared" si="12"/>
        <v>2500</v>
      </c>
      <c r="J60" s="66">
        <f t="shared" si="12"/>
        <v>5000</v>
      </c>
      <c r="K60" s="66">
        <f t="shared" si="12"/>
        <v>0</v>
      </c>
      <c r="L60" s="66">
        <f t="shared" si="12"/>
        <v>0</v>
      </c>
      <c r="M60" s="66">
        <f t="shared" si="12"/>
        <v>1250</v>
      </c>
      <c r="N60" s="66">
        <f t="shared" si="12"/>
        <v>217.39</v>
      </c>
      <c r="O60" s="46">
        <f>SUM(E60:N60)</f>
        <v>23967.39</v>
      </c>
      <c r="P60" s="23"/>
    </row>
    <row r="61" spans="1:16" ht="16.5" x14ac:dyDescent="0.3">
      <c r="A61" s="6">
        <v>14</v>
      </c>
      <c r="B61" s="38" t="s">
        <v>46</v>
      </c>
      <c r="C61" s="38" t="s">
        <v>29</v>
      </c>
      <c r="D61" s="7" t="s">
        <v>5</v>
      </c>
      <c r="E61" s="50">
        <v>6600</v>
      </c>
      <c r="F61" s="28">
        <v>2200</v>
      </c>
      <c r="G61" s="28">
        <v>2200</v>
      </c>
      <c r="H61" s="28">
        <v>2200</v>
      </c>
      <c r="I61" s="28">
        <v>2200</v>
      </c>
      <c r="J61" s="62">
        <v>4400</v>
      </c>
      <c r="K61" s="52"/>
      <c r="L61" s="49"/>
      <c r="M61" s="49">
        <v>1200</v>
      </c>
      <c r="N61" s="49">
        <v>191.3</v>
      </c>
      <c r="O61" s="48">
        <f>SUM(E61:N61)</f>
        <v>21191.3</v>
      </c>
      <c r="P61" s="23"/>
    </row>
    <row r="62" spans="1:16" ht="15.75" x14ac:dyDescent="0.25">
      <c r="A62" s="2"/>
      <c r="B62" s="36"/>
      <c r="C62" s="36" t="s">
        <v>30</v>
      </c>
      <c r="D62" s="4" t="s">
        <v>0</v>
      </c>
      <c r="E62" s="44"/>
      <c r="F62" s="44"/>
      <c r="G62" s="44"/>
      <c r="H62" s="45"/>
      <c r="I62" s="45"/>
      <c r="J62" s="45"/>
      <c r="K62" s="54"/>
      <c r="L62" s="45"/>
      <c r="M62" s="45"/>
      <c r="N62" s="45"/>
      <c r="O62" s="44"/>
      <c r="P62" s="23"/>
    </row>
    <row r="63" spans="1:16" ht="15.75" x14ac:dyDescent="0.25">
      <c r="A63" s="2"/>
      <c r="B63" s="36"/>
      <c r="C63" s="36"/>
      <c r="D63" s="4" t="s">
        <v>1</v>
      </c>
      <c r="E63" s="44"/>
      <c r="F63" s="44"/>
      <c r="G63" s="44"/>
      <c r="H63" s="45"/>
      <c r="I63" s="45"/>
      <c r="J63" s="45"/>
      <c r="K63" s="54"/>
      <c r="L63" s="45"/>
      <c r="M63" s="45"/>
      <c r="N63" s="45"/>
      <c r="O63" s="44"/>
      <c r="P63" s="23"/>
    </row>
    <row r="64" spans="1:16" ht="16.5" thickBot="1" x14ac:dyDescent="0.3">
      <c r="A64" s="5"/>
      <c r="B64" s="37"/>
      <c r="C64" s="37"/>
      <c r="D64" s="8" t="s">
        <v>6</v>
      </c>
      <c r="E64" s="46">
        <f t="shared" ref="E64:N64" si="13">SUM(E61:E63)</f>
        <v>6600</v>
      </c>
      <c r="F64" s="46">
        <f t="shared" si="13"/>
        <v>2200</v>
      </c>
      <c r="G64" s="46">
        <f t="shared" si="13"/>
        <v>2200</v>
      </c>
      <c r="H64" s="47">
        <f t="shared" si="13"/>
        <v>2200</v>
      </c>
      <c r="I64" s="47">
        <f t="shared" si="13"/>
        <v>2200</v>
      </c>
      <c r="J64" s="66">
        <f t="shared" si="13"/>
        <v>4400</v>
      </c>
      <c r="K64" s="66">
        <f t="shared" si="13"/>
        <v>0</v>
      </c>
      <c r="L64" s="66">
        <f t="shared" si="13"/>
        <v>0</v>
      </c>
      <c r="M64" s="66">
        <f t="shared" si="13"/>
        <v>1200</v>
      </c>
      <c r="N64" s="66">
        <f t="shared" si="13"/>
        <v>191.3</v>
      </c>
      <c r="O64" s="46">
        <f>SUM(E64:N64)</f>
        <v>21191.3</v>
      </c>
      <c r="P64" s="23"/>
    </row>
    <row r="65" spans="1:16" ht="16.5" x14ac:dyDescent="0.3">
      <c r="A65" s="6">
        <v>15</v>
      </c>
      <c r="B65" s="38" t="s">
        <v>47</v>
      </c>
      <c r="C65" s="38" t="s">
        <v>56</v>
      </c>
      <c r="D65" s="7" t="s">
        <v>5</v>
      </c>
      <c r="E65" s="50">
        <v>7500</v>
      </c>
      <c r="F65" s="27">
        <v>2500</v>
      </c>
      <c r="G65" s="27">
        <v>2500</v>
      </c>
      <c r="H65" s="27">
        <v>2500</v>
      </c>
      <c r="I65" s="27">
        <v>2500</v>
      </c>
      <c r="J65" s="63">
        <v>1704.55</v>
      </c>
      <c r="K65" s="27">
        <v>795.45</v>
      </c>
      <c r="L65" s="27">
        <v>1250</v>
      </c>
      <c r="M65" s="27">
        <v>2500</v>
      </c>
      <c r="N65" s="27">
        <v>217.39</v>
      </c>
      <c r="O65" s="48">
        <f>SUM(E65:N65)</f>
        <v>23967.39</v>
      </c>
      <c r="P65" s="23"/>
    </row>
    <row r="66" spans="1:16" ht="15.75" x14ac:dyDescent="0.25">
      <c r="A66" s="2"/>
      <c r="B66" s="36"/>
      <c r="C66" s="36" t="s">
        <v>57</v>
      </c>
      <c r="D66" s="4" t="s">
        <v>0</v>
      </c>
      <c r="E66" s="44"/>
      <c r="F66" s="44"/>
      <c r="G66" s="44"/>
      <c r="H66" s="45"/>
      <c r="I66" s="45"/>
      <c r="J66" s="45"/>
      <c r="K66" s="54"/>
      <c r="L66" s="45"/>
      <c r="M66" s="45"/>
      <c r="N66" s="45"/>
      <c r="O66" s="44"/>
      <c r="P66" s="23"/>
    </row>
    <row r="67" spans="1:16" ht="15.75" x14ac:dyDescent="0.25">
      <c r="A67" s="2"/>
      <c r="B67" s="36"/>
      <c r="C67" s="36" t="s">
        <v>58</v>
      </c>
      <c r="D67" s="4" t="s">
        <v>1</v>
      </c>
      <c r="E67" s="44"/>
      <c r="F67" s="44"/>
      <c r="G67" s="44"/>
      <c r="H67" s="45"/>
      <c r="I67" s="45"/>
      <c r="J67" s="45"/>
      <c r="K67" s="54"/>
      <c r="L67" s="45"/>
      <c r="M67" s="45"/>
      <c r="N67" s="45"/>
      <c r="O67" s="44"/>
      <c r="P67" s="23"/>
    </row>
    <row r="68" spans="1:16" ht="16.5" thickBot="1" x14ac:dyDescent="0.3">
      <c r="A68" s="5"/>
      <c r="B68" s="37"/>
      <c r="C68" s="37"/>
      <c r="D68" s="8" t="s">
        <v>6</v>
      </c>
      <c r="E68" s="46">
        <f t="shared" ref="E68:N68" si="14">SUM(E65:E67)</f>
        <v>7500</v>
      </c>
      <c r="F68" s="46">
        <f t="shared" si="14"/>
        <v>2500</v>
      </c>
      <c r="G68" s="46">
        <f t="shared" si="14"/>
        <v>2500</v>
      </c>
      <c r="H68" s="47">
        <f t="shared" si="14"/>
        <v>2500</v>
      </c>
      <c r="I68" s="47">
        <f t="shared" si="14"/>
        <v>2500</v>
      </c>
      <c r="J68" s="66">
        <f t="shared" si="14"/>
        <v>1704.55</v>
      </c>
      <c r="K68" s="66">
        <f t="shared" si="14"/>
        <v>795.45</v>
      </c>
      <c r="L68" s="66">
        <f t="shared" si="14"/>
        <v>1250</v>
      </c>
      <c r="M68" s="66">
        <f t="shared" si="14"/>
        <v>2500</v>
      </c>
      <c r="N68" s="66">
        <f t="shared" si="14"/>
        <v>217.39</v>
      </c>
      <c r="O68" s="46">
        <f>SUM(E68:N68)</f>
        <v>23967.39</v>
      </c>
      <c r="P68" s="23"/>
    </row>
    <row r="69" spans="1:16" ht="16.5" x14ac:dyDescent="0.3">
      <c r="A69" s="6">
        <v>16</v>
      </c>
      <c r="B69" s="38" t="s">
        <v>48</v>
      </c>
      <c r="C69" s="38" t="s">
        <v>28</v>
      </c>
      <c r="D69" s="7" t="s">
        <v>5</v>
      </c>
      <c r="E69" s="50">
        <v>6600</v>
      </c>
      <c r="F69" s="28">
        <v>2395</v>
      </c>
      <c r="G69" s="29">
        <v>2500</v>
      </c>
      <c r="H69" s="29">
        <v>2500</v>
      </c>
      <c r="I69" s="29">
        <v>2500</v>
      </c>
      <c r="J69" s="62">
        <v>2500</v>
      </c>
      <c r="K69" s="27">
        <v>2500</v>
      </c>
      <c r="L69" s="27">
        <v>2500</v>
      </c>
      <c r="M69" s="27">
        <v>2500</v>
      </c>
      <c r="N69" s="27">
        <v>217.39</v>
      </c>
      <c r="O69" s="48">
        <f>SUM(E69:N69)</f>
        <v>26712.39</v>
      </c>
      <c r="P69" s="23"/>
    </row>
    <row r="70" spans="1:16" ht="15.75" x14ac:dyDescent="0.25">
      <c r="A70" s="2"/>
      <c r="B70" s="36"/>
      <c r="C70" s="36" t="s">
        <v>10</v>
      </c>
      <c r="D70" s="4" t="s">
        <v>0</v>
      </c>
      <c r="E70" s="44"/>
      <c r="F70" s="44"/>
      <c r="G70" s="44"/>
      <c r="H70" s="45"/>
      <c r="I70" s="45"/>
      <c r="J70" s="45"/>
      <c r="K70" s="54"/>
      <c r="L70" s="45"/>
      <c r="M70" s="45"/>
      <c r="N70" s="45"/>
      <c r="O70" s="44"/>
      <c r="P70" s="23"/>
    </row>
    <row r="71" spans="1:16" ht="15.75" x14ac:dyDescent="0.25">
      <c r="A71" s="2"/>
      <c r="B71" s="36"/>
      <c r="C71" s="36"/>
      <c r="D71" s="4" t="s">
        <v>1</v>
      </c>
      <c r="E71" s="44"/>
      <c r="F71" s="44"/>
      <c r="G71" s="44"/>
      <c r="H71" s="45"/>
      <c r="I71" s="45"/>
      <c r="J71" s="45"/>
      <c r="K71" s="54"/>
      <c r="L71" s="45"/>
      <c r="M71" s="45"/>
      <c r="N71" s="45"/>
      <c r="O71" s="44"/>
      <c r="P71" s="23"/>
    </row>
    <row r="72" spans="1:16" ht="16.5" thickBot="1" x14ac:dyDescent="0.3">
      <c r="A72" s="5"/>
      <c r="B72" s="37"/>
      <c r="C72" s="37"/>
      <c r="D72" s="8" t="s">
        <v>6</v>
      </c>
      <c r="E72" s="46">
        <f t="shared" ref="E72:N72" si="15">SUM(E69:E71)</f>
        <v>6600</v>
      </c>
      <c r="F72" s="46">
        <f t="shared" si="15"/>
        <v>2395</v>
      </c>
      <c r="G72" s="46">
        <f t="shared" si="15"/>
        <v>2500</v>
      </c>
      <c r="H72" s="47">
        <f t="shared" si="15"/>
        <v>2500</v>
      </c>
      <c r="I72" s="47">
        <f t="shared" si="15"/>
        <v>2500</v>
      </c>
      <c r="J72" s="66">
        <f t="shared" si="15"/>
        <v>2500</v>
      </c>
      <c r="K72" s="66">
        <f t="shared" si="15"/>
        <v>2500</v>
      </c>
      <c r="L72" s="66">
        <f t="shared" si="15"/>
        <v>2500</v>
      </c>
      <c r="M72" s="66">
        <f t="shared" si="15"/>
        <v>2500</v>
      </c>
      <c r="N72" s="66">
        <f t="shared" si="15"/>
        <v>217.39</v>
      </c>
      <c r="O72" s="46">
        <f>SUM(E72:N72)</f>
        <v>26712.39</v>
      </c>
      <c r="P72" s="23"/>
    </row>
    <row r="73" spans="1:16" ht="16.5" x14ac:dyDescent="0.3">
      <c r="A73" s="6">
        <v>17</v>
      </c>
      <c r="B73" s="38" t="s">
        <v>49</v>
      </c>
      <c r="C73" s="38" t="s">
        <v>59</v>
      </c>
      <c r="D73" s="7" t="s">
        <v>5</v>
      </c>
      <c r="E73" s="50">
        <v>7500</v>
      </c>
      <c r="F73" s="29">
        <v>2500</v>
      </c>
      <c r="G73" s="29">
        <v>2500</v>
      </c>
      <c r="H73" s="29">
        <v>2500</v>
      </c>
      <c r="I73" s="29">
        <v>2500</v>
      </c>
      <c r="J73" s="64">
        <v>1704.55</v>
      </c>
      <c r="K73" s="69">
        <v>681.82</v>
      </c>
      <c r="L73" s="49"/>
      <c r="M73" s="49">
        <v>942.86</v>
      </c>
      <c r="N73" s="49">
        <v>191.3</v>
      </c>
      <c r="O73" s="48">
        <f>SUM(E73:N73)</f>
        <v>21020.53</v>
      </c>
      <c r="P73" s="23"/>
    </row>
    <row r="74" spans="1:16" ht="15.75" x14ac:dyDescent="0.25">
      <c r="A74" s="2"/>
      <c r="B74" s="36"/>
      <c r="C74" s="36" t="s">
        <v>13</v>
      </c>
      <c r="D74" s="4" t="s">
        <v>0</v>
      </c>
      <c r="E74" s="44"/>
      <c r="F74" s="44"/>
      <c r="G74" s="44"/>
      <c r="H74" s="45"/>
      <c r="I74" s="45"/>
      <c r="J74" s="45"/>
      <c r="K74" s="54"/>
      <c r="L74" s="45"/>
      <c r="M74" s="45"/>
      <c r="N74" s="45"/>
      <c r="O74" s="44"/>
      <c r="P74" s="23"/>
    </row>
    <row r="75" spans="1:16" ht="15.75" x14ac:dyDescent="0.25">
      <c r="A75" s="2"/>
      <c r="B75" s="36"/>
      <c r="C75" s="36"/>
      <c r="D75" s="4" t="s">
        <v>1</v>
      </c>
      <c r="E75" s="44"/>
      <c r="F75" s="44"/>
      <c r="G75" s="44"/>
      <c r="H75" s="45"/>
      <c r="I75" s="45"/>
      <c r="J75" s="45"/>
      <c r="K75" s="54"/>
      <c r="L75" s="45"/>
      <c r="M75" s="45"/>
      <c r="N75" s="45"/>
      <c r="O75" s="44"/>
      <c r="P75" s="23"/>
    </row>
    <row r="76" spans="1:16" ht="16.5" thickBot="1" x14ac:dyDescent="0.3">
      <c r="A76" s="5"/>
      <c r="B76" s="37"/>
      <c r="C76" s="37"/>
      <c r="D76" s="8" t="s">
        <v>6</v>
      </c>
      <c r="E76" s="46">
        <f t="shared" ref="E76:N76" si="16">SUM(E73:E75)</f>
        <v>7500</v>
      </c>
      <c r="F76" s="46">
        <f t="shared" si="16"/>
        <v>2500</v>
      </c>
      <c r="G76" s="46">
        <f t="shared" si="16"/>
        <v>2500</v>
      </c>
      <c r="H76" s="47">
        <f t="shared" si="16"/>
        <v>2500</v>
      </c>
      <c r="I76" s="47">
        <f t="shared" si="16"/>
        <v>2500</v>
      </c>
      <c r="J76" s="66">
        <f t="shared" si="16"/>
        <v>1704.55</v>
      </c>
      <c r="K76" s="66">
        <f t="shared" si="16"/>
        <v>681.82</v>
      </c>
      <c r="L76" s="66">
        <f t="shared" si="16"/>
        <v>0</v>
      </c>
      <c r="M76" s="66">
        <f t="shared" si="16"/>
        <v>942.86</v>
      </c>
      <c r="N76" s="66">
        <f t="shared" si="16"/>
        <v>191.3</v>
      </c>
      <c r="O76" s="46">
        <f>SUM(E76:N76)</f>
        <v>21020.53</v>
      </c>
      <c r="P76" s="23"/>
    </row>
    <row r="77" spans="1:16" ht="16.5" x14ac:dyDescent="0.3">
      <c r="A77" s="13">
        <v>18</v>
      </c>
      <c r="B77" s="36" t="s">
        <v>50</v>
      </c>
      <c r="C77" s="38" t="s">
        <v>59</v>
      </c>
      <c r="D77" s="7" t="s">
        <v>5</v>
      </c>
      <c r="E77" s="50">
        <v>6600</v>
      </c>
      <c r="F77" s="30">
        <v>2200</v>
      </c>
      <c r="G77" s="30">
        <v>2200</v>
      </c>
      <c r="H77" s="30">
        <v>2200</v>
      </c>
      <c r="I77" s="30">
        <v>2200</v>
      </c>
      <c r="J77" s="65">
        <v>1500</v>
      </c>
      <c r="K77" s="68">
        <v>3213.64</v>
      </c>
      <c r="L77" s="49">
        <v>2500</v>
      </c>
      <c r="M77" s="49">
        <v>2500</v>
      </c>
      <c r="N77" s="49">
        <v>217.39</v>
      </c>
      <c r="O77" s="48">
        <f>SUM(E77:N77)</f>
        <v>25331.03</v>
      </c>
      <c r="P77" s="23"/>
    </row>
    <row r="78" spans="1:16" ht="15.75" x14ac:dyDescent="0.25">
      <c r="A78" s="14"/>
      <c r="B78" s="36"/>
      <c r="C78" s="36" t="s">
        <v>30</v>
      </c>
      <c r="D78" s="4" t="s">
        <v>0</v>
      </c>
      <c r="E78" s="44"/>
      <c r="F78" s="44"/>
      <c r="G78" s="44"/>
      <c r="H78" s="45"/>
      <c r="I78" s="45"/>
      <c r="J78" s="45"/>
      <c r="K78" s="45"/>
      <c r="L78" s="45"/>
      <c r="M78" s="45"/>
      <c r="N78" s="45"/>
      <c r="O78" s="44"/>
      <c r="P78" s="23"/>
    </row>
    <row r="79" spans="1:16" ht="15.75" x14ac:dyDescent="0.25">
      <c r="A79" s="14"/>
      <c r="B79" s="36"/>
      <c r="C79" s="36"/>
      <c r="D79" s="4" t="s">
        <v>1</v>
      </c>
      <c r="E79" s="44"/>
      <c r="F79" s="44"/>
      <c r="G79" s="44"/>
      <c r="H79" s="45"/>
      <c r="I79" s="45"/>
      <c r="J79" s="45"/>
      <c r="K79" s="45"/>
      <c r="L79" s="45"/>
      <c r="M79" s="45"/>
      <c r="N79" s="45"/>
      <c r="O79" s="44"/>
      <c r="P79" s="23"/>
    </row>
    <row r="80" spans="1:16" ht="16.5" thickBot="1" x14ac:dyDescent="0.3">
      <c r="A80" s="15"/>
      <c r="B80" s="37"/>
      <c r="C80" s="36"/>
      <c r="D80" s="8" t="s">
        <v>6</v>
      </c>
      <c r="E80" s="46">
        <f t="shared" ref="E80:N80" si="17">SUM(E77:E79)</f>
        <v>6600</v>
      </c>
      <c r="F80" s="46">
        <f t="shared" si="17"/>
        <v>2200</v>
      </c>
      <c r="G80" s="46">
        <f t="shared" si="17"/>
        <v>2200</v>
      </c>
      <c r="H80" s="47">
        <f t="shared" si="17"/>
        <v>2200</v>
      </c>
      <c r="I80" s="47">
        <f t="shared" si="17"/>
        <v>2200</v>
      </c>
      <c r="J80" s="66">
        <f t="shared" si="17"/>
        <v>1500</v>
      </c>
      <c r="K80" s="66">
        <f t="shared" si="17"/>
        <v>3213.64</v>
      </c>
      <c r="L80" s="66">
        <f t="shared" si="17"/>
        <v>2500</v>
      </c>
      <c r="M80" s="66">
        <f t="shared" si="17"/>
        <v>2500</v>
      </c>
      <c r="N80" s="66">
        <f t="shared" si="17"/>
        <v>217.39</v>
      </c>
      <c r="O80" s="46">
        <f>SUM(E80:N80)</f>
        <v>25331.03</v>
      </c>
      <c r="P80" s="23"/>
    </row>
    <row r="81" spans="1:16" ht="15.75" x14ac:dyDescent="0.25">
      <c r="A81" s="6">
        <v>19</v>
      </c>
      <c r="B81" s="38" t="s">
        <v>22</v>
      </c>
      <c r="C81" s="38" t="s">
        <v>22</v>
      </c>
      <c r="D81" s="7" t="s">
        <v>5</v>
      </c>
      <c r="E81" s="58">
        <v>68485.63</v>
      </c>
      <c r="F81" s="50">
        <v>21248.71</v>
      </c>
      <c r="G81" s="50">
        <v>22400</v>
      </c>
      <c r="H81" s="51">
        <v>22300</v>
      </c>
      <c r="I81" s="49">
        <v>23272.73</v>
      </c>
      <c r="J81" s="49">
        <v>22440.799999999999</v>
      </c>
      <c r="K81" s="49">
        <v>22454.55</v>
      </c>
      <c r="L81" s="49">
        <v>21495</v>
      </c>
      <c r="M81" s="49">
        <v>22300</v>
      </c>
      <c r="N81" s="49">
        <v>21719.82</v>
      </c>
      <c r="O81" s="67">
        <f>SUM(E81:N81)</f>
        <v>268117.24</v>
      </c>
      <c r="P81" s="23"/>
    </row>
    <row r="82" spans="1:16" ht="15.75" x14ac:dyDescent="0.25">
      <c r="A82" s="2"/>
      <c r="B82" s="36"/>
      <c r="C82" s="36"/>
      <c r="D82" s="4" t="s">
        <v>0</v>
      </c>
      <c r="E82" s="44"/>
      <c r="F82" s="44"/>
      <c r="G82" s="44"/>
      <c r="H82" s="45"/>
      <c r="I82" s="45"/>
      <c r="J82" s="45"/>
      <c r="K82" s="45"/>
      <c r="L82" s="45"/>
      <c r="M82" s="45"/>
      <c r="N82" s="55">
        <v>21100</v>
      </c>
      <c r="O82" s="55">
        <v>21100</v>
      </c>
      <c r="P82" s="23"/>
    </row>
    <row r="83" spans="1:16" ht="15.75" x14ac:dyDescent="0.25">
      <c r="A83" s="2"/>
      <c r="B83" s="36"/>
      <c r="C83" s="36"/>
      <c r="D83" s="4" t="s">
        <v>1</v>
      </c>
      <c r="E83" s="44">
        <v>693</v>
      </c>
      <c r="F83" s="44">
        <v>223</v>
      </c>
      <c r="G83" s="44">
        <v>223</v>
      </c>
      <c r="H83" s="55">
        <v>223</v>
      </c>
      <c r="I83" s="55">
        <v>223</v>
      </c>
      <c r="J83" s="55">
        <v>223</v>
      </c>
      <c r="K83" s="55">
        <v>223</v>
      </c>
      <c r="L83" s="55">
        <v>223</v>
      </c>
      <c r="M83" s="55">
        <v>223</v>
      </c>
      <c r="N83" s="55">
        <v>211</v>
      </c>
      <c r="O83" s="44">
        <f>SUM(E83:N83)</f>
        <v>2688</v>
      </c>
      <c r="P83" s="23"/>
    </row>
    <row r="84" spans="1:16" ht="16.5" thickBot="1" x14ac:dyDescent="0.3">
      <c r="A84" s="5"/>
      <c r="B84" s="37"/>
      <c r="C84" s="37"/>
      <c r="D84" s="8" t="s">
        <v>6</v>
      </c>
      <c r="E84" s="59">
        <f>SUM(E81:E83)</f>
        <v>69178.63</v>
      </c>
      <c r="F84" s="59">
        <f t="shared" ref="F84:N84" si="18">SUM(F81:F83)</f>
        <v>21471.71</v>
      </c>
      <c r="G84" s="59">
        <f t="shared" si="18"/>
        <v>22623</v>
      </c>
      <c r="H84" s="59">
        <f t="shared" si="18"/>
        <v>22523</v>
      </c>
      <c r="I84" s="59">
        <f t="shared" si="18"/>
        <v>23495.73</v>
      </c>
      <c r="J84" s="59">
        <f t="shared" si="18"/>
        <v>22663.8</v>
      </c>
      <c r="K84" s="59">
        <f t="shared" si="18"/>
        <v>22677.55</v>
      </c>
      <c r="L84" s="59">
        <f t="shared" si="18"/>
        <v>21718</v>
      </c>
      <c r="M84" s="59">
        <f t="shared" si="18"/>
        <v>22523</v>
      </c>
      <c r="N84" s="59">
        <f t="shared" si="18"/>
        <v>43030.82</v>
      </c>
      <c r="O84" s="59">
        <f>SUM(E84:N84)</f>
        <v>291905.24</v>
      </c>
      <c r="P84" s="23"/>
    </row>
    <row r="85" spans="1:16" ht="15.75" x14ac:dyDescent="0.25">
      <c r="E85" s="57">
        <f t="shared" ref="E85:N85" si="19">SUM(E84,E80,E76,E72,E68,E64,E60,E56,E52,E48,E44,E40,E36,E32,E28,E24,E20,E16,E12)</f>
        <v>201969.1</v>
      </c>
      <c r="F85" s="57">
        <f t="shared" si="19"/>
        <v>63417.509999999995</v>
      </c>
      <c r="G85" s="57">
        <f t="shared" si="19"/>
        <v>64167.44</v>
      </c>
      <c r="H85" s="56">
        <f t="shared" si="19"/>
        <v>64623</v>
      </c>
      <c r="I85" s="56">
        <f t="shared" si="19"/>
        <v>65595.73</v>
      </c>
      <c r="J85" s="56">
        <f t="shared" si="19"/>
        <v>64057.01</v>
      </c>
      <c r="K85" s="56">
        <f t="shared" si="19"/>
        <v>36736.630000000005</v>
      </c>
      <c r="L85" s="56">
        <f t="shared" si="19"/>
        <v>35668</v>
      </c>
      <c r="M85" s="56">
        <f t="shared" si="19"/>
        <v>49735.45</v>
      </c>
      <c r="N85" s="56">
        <f t="shared" si="19"/>
        <v>45796.01</v>
      </c>
      <c r="O85" s="57">
        <f>SUM(E85:N85)</f>
        <v>691765.87999999989</v>
      </c>
      <c r="P85" s="23"/>
    </row>
    <row r="105" spans="1:16" x14ac:dyDescent="0.25">
      <c r="C105" t="s">
        <v>36</v>
      </c>
    </row>
    <row r="106" spans="1:16" x14ac:dyDescent="0.25">
      <c r="C106" t="s">
        <v>38</v>
      </c>
    </row>
    <row r="107" spans="1:16" x14ac:dyDescent="0.25">
      <c r="C107" t="s">
        <v>31</v>
      </c>
    </row>
    <row r="109" spans="1:16" ht="15" customHeight="1" x14ac:dyDescent="0.25">
      <c r="A109" s="1"/>
      <c r="B109" s="1"/>
      <c r="C109" s="1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74" t="s">
        <v>37</v>
      </c>
      <c r="P109" s="20"/>
    </row>
    <row r="110" spans="1:16" x14ac:dyDescent="0.25">
      <c r="A110" s="2" t="s">
        <v>2</v>
      </c>
      <c r="B110" s="2" t="s">
        <v>3</v>
      </c>
      <c r="C110" s="2" t="s">
        <v>4</v>
      </c>
      <c r="D110" s="18"/>
      <c r="E110" s="2" t="s">
        <v>23</v>
      </c>
      <c r="F110" s="2" t="s">
        <v>60</v>
      </c>
      <c r="G110" s="2" t="s">
        <v>61</v>
      </c>
      <c r="H110" s="2" t="s">
        <v>62</v>
      </c>
      <c r="I110" s="2" t="s">
        <v>63</v>
      </c>
      <c r="J110" s="2" t="s">
        <v>64</v>
      </c>
      <c r="K110" s="36" t="s">
        <v>65</v>
      </c>
      <c r="L110" s="36" t="s">
        <v>66</v>
      </c>
      <c r="M110" s="36" t="s">
        <v>67</v>
      </c>
      <c r="N110" s="36" t="s">
        <v>68</v>
      </c>
      <c r="O110" s="75"/>
      <c r="P110" s="20"/>
    </row>
    <row r="111" spans="1:16" x14ac:dyDescent="0.25">
      <c r="A111" s="3"/>
      <c r="B111" s="3"/>
      <c r="C111" s="3"/>
      <c r="D111" s="19"/>
      <c r="E111" s="3" t="s">
        <v>34</v>
      </c>
      <c r="F111" s="33" t="s">
        <v>34</v>
      </c>
      <c r="G111" s="33" t="s">
        <v>34</v>
      </c>
      <c r="H111" s="33" t="s">
        <v>34</v>
      </c>
      <c r="I111" s="33" t="s">
        <v>34</v>
      </c>
      <c r="J111" s="33" t="s">
        <v>34</v>
      </c>
      <c r="K111" s="33" t="s">
        <v>34</v>
      </c>
      <c r="L111" s="33" t="s">
        <v>34</v>
      </c>
      <c r="M111" s="33" t="s">
        <v>34</v>
      </c>
      <c r="N111" s="33" t="s">
        <v>34</v>
      </c>
      <c r="O111" s="76"/>
      <c r="P111" s="20"/>
    </row>
    <row r="112" spans="1:16" x14ac:dyDescent="0.25">
      <c r="A112" s="1">
        <v>1</v>
      </c>
      <c r="B112" s="1" t="s">
        <v>32</v>
      </c>
      <c r="C112" s="1"/>
      <c r="D112" s="4" t="s">
        <v>5</v>
      </c>
      <c r="E112" s="4">
        <v>58798.89</v>
      </c>
      <c r="F112" s="4">
        <v>18795</v>
      </c>
      <c r="G112" s="4">
        <v>20000</v>
      </c>
      <c r="H112" s="4">
        <v>20000</v>
      </c>
      <c r="I112" s="4">
        <v>20522.73</v>
      </c>
      <c r="J112" s="4">
        <v>17940.900000000001</v>
      </c>
      <c r="K112" s="4">
        <v>17091.82</v>
      </c>
      <c r="L112" s="4">
        <v>15305</v>
      </c>
      <c r="M112" s="4">
        <v>18266.669999999998</v>
      </c>
      <c r="N112" s="4">
        <v>16996.66</v>
      </c>
      <c r="O112" s="21">
        <f>SUM(E112:N112)</f>
        <v>223717.67</v>
      </c>
    </row>
    <row r="113" spans="1:15" x14ac:dyDescent="0.25">
      <c r="A113" s="2"/>
      <c r="B113" s="2" t="s">
        <v>33</v>
      </c>
      <c r="C113" s="2"/>
      <c r="D113" s="4" t="s">
        <v>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21"/>
    </row>
    <row r="114" spans="1:15" x14ac:dyDescent="0.25">
      <c r="A114" s="2"/>
      <c r="B114" s="2"/>
      <c r="C114" s="2"/>
      <c r="D114" s="4" t="s">
        <v>1</v>
      </c>
      <c r="E114" s="4"/>
      <c r="F114" s="4"/>
      <c r="G114" s="4"/>
      <c r="H114" s="4"/>
      <c r="I114" s="4"/>
      <c r="J114" s="4"/>
      <c r="K114" s="4"/>
      <c r="L114" s="4"/>
      <c r="M114" s="4"/>
      <c r="N114" s="4">
        <v>17400</v>
      </c>
      <c r="O114" s="4">
        <v>17400</v>
      </c>
    </row>
    <row r="115" spans="1:15" ht="15.75" thickBot="1" x14ac:dyDescent="0.3">
      <c r="A115" s="5"/>
      <c r="B115" s="5"/>
      <c r="C115" s="5"/>
      <c r="D115" s="8" t="s">
        <v>6</v>
      </c>
      <c r="E115" s="8">
        <f t="shared" ref="E115:O115" si="20">SUM(E112:E114)</f>
        <v>58798.89</v>
      </c>
      <c r="F115" s="8">
        <f t="shared" si="20"/>
        <v>18795</v>
      </c>
      <c r="G115" s="8">
        <f t="shared" si="20"/>
        <v>20000</v>
      </c>
      <c r="H115" s="22">
        <f t="shared" si="20"/>
        <v>20000</v>
      </c>
      <c r="I115" s="22">
        <f t="shared" si="20"/>
        <v>20522.73</v>
      </c>
      <c r="J115" s="22">
        <f t="shared" si="20"/>
        <v>17940.900000000001</v>
      </c>
      <c r="K115" s="70">
        <f t="shared" si="20"/>
        <v>17091.82</v>
      </c>
      <c r="L115" s="70">
        <f t="shared" si="20"/>
        <v>15305</v>
      </c>
      <c r="M115" s="70">
        <f t="shared" si="20"/>
        <v>18266.669999999998</v>
      </c>
      <c r="N115" s="70">
        <f t="shared" si="20"/>
        <v>34396.660000000003</v>
      </c>
      <c r="O115" s="70">
        <f t="shared" si="20"/>
        <v>241117.67</v>
      </c>
    </row>
    <row r="124" spans="1:15" x14ac:dyDescent="0.25">
      <c r="C124" t="s">
        <v>36</v>
      </c>
    </row>
    <row r="125" spans="1:15" x14ac:dyDescent="0.25">
      <c r="C125" t="s">
        <v>106</v>
      </c>
    </row>
    <row r="128" spans="1:15" x14ac:dyDescent="0.25">
      <c r="A128" s="1"/>
      <c r="B128" s="1"/>
      <c r="C128" s="1"/>
      <c r="D128" s="71" t="s">
        <v>35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74" t="s">
        <v>37</v>
      </c>
    </row>
    <row r="129" spans="1:15" x14ac:dyDescent="0.25">
      <c r="A129" s="2" t="s">
        <v>2</v>
      </c>
      <c r="B129" s="2" t="s">
        <v>3</v>
      </c>
      <c r="C129" s="2" t="s">
        <v>4</v>
      </c>
      <c r="D129" s="72"/>
      <c r="E129" s="2" t="s">
        <v>23</v>
      </c>
      <c r="F129" s="2" t="s">
        <v>60</v>
      </c>
      <c r="G129" s="2" t="s">
        <v>61</v>
      </c>
      <c r="H129" s="2" t="s">
        <v>62</v>
      </c>
      <c r="I129" s="2" t="s">
        <v>63</v>
      </c>
      <c r="J129" s="2" t="s">
        <v>64</v>
      </c>
      <c r="K129" s="36" t="s">
        <v>65</v>
      </c>
      <c r="L129" s="36" t="s">
        <v>66</v>
      </c>
      <c r="M129" s="36" t="s">
        <v>67</v>
      </c>
      <c r="N129" s="36" t="s">
        <v>68</v>
      </c>
      <c r="O129" s="75"/>
    </row>
    <row r="130" spans="1:15" x14ac:dyDescent="0.25">
      <c r="A130" s="3"/>
      <c r="B130" s="2"/>
      <c r="C130" s="3"/>
      <c r="D130" s="73"/>
      <c r="E130" s="33" t="s">
        <v>34</v>
      </c>
      <c r="F130" s="33" t="s">
        <v>34</v>
      </c>
      <c r="G130" s="33" t="s">
        <v>34</v>
      </c>
      <c r="H130" s="33" t="s">
        <v>34</v>
      </c>
      <c r="I130" s="33" t="s">
        <v>34</v>
      </c>
      <c r="J130" s="33" t="s">
        <v>34</v>
      </c>
      <c r="K130" s="33" t="s">
        <v>34</v>
      </c>
      <c r="L130" s="33" t="s">
        <v>34</v>
      </c>
      <c r="M130" s="33" t="s">
        <v>34</v>
      </c>
      <c r="N130" s="33" t="s">
        <v>34</v>
      </c>
      <c r="O130" s="76"/>
    </row>
    <row r="131" spans="1:15" ht="16.5" x14ac:dyDescent="0.3">
      <c r="A131" s="80">
        <v>1</v>
      </c>
      <c r="B131" s="35" t="s">
        <v>69</v>
      </c>
      <c r="C131" s="82" t="s">
        <v>7</v>
      </c>
      <c r="D131" s="4" t="s">
        <v>5</v>
      </c>
      <c r="E131" s="44"/>
      <c r="F131" s="24"/>
      <c r="G131" s="24"/>
      <c r="H131" s="24"/>
      <c r="I131" s="24"/>
      <c r="J131" s="60"/>
      <c r="K131" s="24"/>
      <c r="L131" s="45"/>
      <c r="M131" s="45"/>
      <c r="N131" s="45">
        <v>2830.43</v>
      </c>
      <c r="O131" s="44">
        <f>SUM(E131:N131)</f>
        <v>2830.43</v>
      </c>
    </row>
    <row r="132" spans="1:15" ht="15.75" x14ac:dyDescent="0.25">
      <c r="A132" s="83"/>
      <c r="B132" s="36"/>
      <c r="C132" s="84"/>
      <c r="D132" s="4" t="s">
        <v>0</v>
      </c>
      <c r="E132" s="44"/>
      <c r="F132" s="44"/>
      <c r="G132" s="44"/>
      <c r="H132" s="45"/>
      <c r="I132" s="45"/>
      <c r="J132" s="45"/>
      <c r="K132" s="54"/>
      <c r="L132" s="45"/>
      <c r="M132" s="45"/>
      <c r="N132" s="45"/>
      <c r="O132" s="44"/>
    </row>
    <row r="133" spans="1:15" ht="15.75" x14ac:dyDescent="0.25">
      <c r="A133" s="83"/>
      <c r="B133" s="36"/>
      <c r="C133" s="84"/>
      <c r="D133" s="4" t="s">
        <v>1</v>
      </c>
      <c r="E133" s="44"/>
      <c r="F133" s="44"/>
      <c r="G133" s="44"/>
      <c r="H133" s="45"/>
      <c r="I133" s="45"/>
      <c r="J133" s="45"/>
      <c r="K133" s="54"/>
      <c r="L133" s="45"/>
      <c r="M133" s="45"/>
      <c r="N133" s="45"/>
      <c r="O133" s="44"/>
    </row>
    <row r="134" spans="1:15" ht="16.5" thickBot="1" x14ac:dyDescent="0.3">
      <c r="A134" s="91"/>
      <c r="B134" s="37"/>
      <c r="C134" s="92"/>
      <c r="D134" s="8" t="s">
        <v>6</v>
      </c>
      <c r="E134" s="46">
        <f t="shared" ref="E134:N134" si="21">SUM(E131:E133)</f>
        <v>0</v>
      </c>
      <c r="F134" s="46">
        <f t="shared" si="21"/>
        <v>0</v>
      </c>
      <c r="G134" s="46">
        <f t="shared" si="21"/>
        <v>0</v>
      </c>
      <c r="H134" s="47">
        <f t="shared" si="21"/>
        <v>0</v>
      </c>
      <c r="I134" s="47">
        <f t="shared" si="21"/>
        <v>0</v>
      </c>
      <c r="J134" s="66">
        <f t="shared" si="21"/>
        <v>0</v>
      </c>
      <c r="K134" s="66">
        <f t="shared" si="21"/>
        <v>0</v>
      </c>
      <c r="L134" s="66">
        <f t="shared" si="21"/>
        <v>0</v>
      </c>
      <c r="M134" s="66">
        <f t="shared" si="21"/>
        <v>0</v>
      </c>
      <c r="N134" s="66">
        <f t="shared" si="21"/>
        <v>2830.43</v>
      </c>
      <c r="O134" s="46">
        <f>SUM(E134:N134)</f>
        <v>2830.43</v>
      </c>
    </row>
    <row r="135" spans="1:15" ht="16.5" x14ac:dyDescent="0.3">
      <c r="A135" s="83">
        <v>2</v>
      </c>
      <c r="B135" s="99" t="s">
        <v>70</v>
      </c>
      <c r="C135" s="84" t="s">
        <v>9</v>
      </c>
      <c r="D135" s="3" t="s">
        <v>5</v>
      </c>
      <c r="E135" s="48"/>
      <c r="F135" s="25"/>
      <c r="G135" s="25"/>
      <c r="H135" s="25"/>
      <c r="I135" s="25"/>
      <c r="J135" s="61"/>
      <c r="K135" s="25"/>
      <c r="L135" s="25"/>
      <c r="M135" s="24"/>
      <c r="N135" s="24">
        <v>2465.2199999999998</v>
      </c>
      <c r="O135" s="48">
        <f>SUM(E135:N135)</f>
        <v>2465.2199999999998</v>
      </c>
    </row>
    <row r="136" spans="1:15" ht="15.75" x14ac:dyDescent="0.25">
      <c r="A136" s="83"/>
      <c r="B136" s="36"/>
      <c r="C136" s="84" t="s">
        <v>91</v>
      </c>
      <c r="D136" s="4" t="s">
        <v>0</v>
      </c>
      <c r="E136" s="44"/>
      <c r="F136" s="44"/>
      <c r="G136" s="44"/>
      <c r="H136" s="45"/>
      <c r="I136" s="45"/>
      <c r="J136" s="45"/>
      <c r="K136" s="54"/>
      <c r="L136" s="45"/>
      <c r="M136" s="45"/>
      <c r="N136" s="45"/>
      <c r="O136" s="44"/>
    </row>
    <row r="137" spans="1:15" ht="15.75" x14ac:dyDescent="0.25">
      <c r="A137" s="83"/>
      <c r="B137" s="36"/>
      <c r="C137" s="84"/>
      <c r="D137" s="4" t="s">
        <v>1</v>
      </c>
      <c r="E137" s="44"/>
      <c r="F137" s="44"/>
      <c r="G137" s="44"/>
      <c r="H137" s="45"/>
      <c r="I137" s="45"/>
      <c r="J137" s="45"/>
      <c r="K137" s="54"/>
      <c r="L137" s="45"/>
      <c r="M137" s="45"/>
      <c r="N137" s="45"/>
      <c r="O137" s="44"/>
    </row>
    <row r="138" spans="1:15" ht="16.5" thickBot="1" x14ac:dyDescent="0.3">
      <c r="A138" s="91"/>
      <c r="B138" s="37"/>
      <c r="C138" s="92"/>
      <c r="D138" s="8" t="s">
        <v>6</v>
      </c>
      <c r="E138" s="46">
        <f t="shared" ref="E138:N138" si="22">SUM(E135:E137)</f>
        <v>0</v>
      </c>
      <c r="F138" s="46">
        <f t="shared" si="22"/>
        <v>0</v>
      </c>
      <c r="G138" s="46">
        <f t="shared" si="22"/>
        <v>0</v>
      </c>
      <c r="H138" s="47">
        <f t="shared" si="22"/>
        <v>0</v>
      </c>
      <c r="I138" s="47">
        <f t="shared" si="22"/>
        <v>0</v>
      </c>
      <c r="J138" s="66">
        <f t="shared" si="22"/>
        <v>0</v>
      </c>
      <c r="K138" s="66">
        <f t="shared" si="22"/>
        <v>0</v>
      </c>
      <c r="L138" s="66">
        <f t="shared" si="22"/>
        <v>0</v>
      </c>
      <c r="M138" s="66">
        <f t="shared" si="22"/>
        <v>0</v>
      </c>
      <c r="N138" s="66">
        <f t="shared" si="22"/>
        <v>2465.2199999999998</v>
      </c>
      <c r="O138" s="46">
        <f>SUM(E138:N138)</f>
        <v>2465.2199999999998</v>
      </c>
    </row>
    <row r="139" spans="1:15" ht="15.75" x14ac:dyDescent="0.25">
      <c r="A139" s="87">
        <v>3</v>
      </c>
      <c r="B139" s="99" t="s">
        <v>71</v>
      </c>
      <c r="C139" s="81" t="s">
        <v>92</v>
      </c>
      <c r="D139" s="7" t="s">
        <v>5</v>
      </c>
      <c r="E139" s="50"/>
      <c r="F139" s="50"/>
      <c r="G139" s="50"/>
      <c r="H139" s="51"/>
      <c r="I139" s="49"/>
      <c r="J139" s="49"/>
      <c r="K139" s="52"/>
      <c r="L139" s="49"/>
      <c r="M139" s="49"/>
      <c r="N139" s="49">
        <v>2373.91</v>
      </c>
      <c r="O139" s="48">
        <f>SUM(E139:N139)</f>
        <v>2373.91</v>
      </c>
    </row>
    <row r="140" spans="1:15" ht="15.75" x14ac:dyDescent="0.25">
      <c r="A140" s="83"/>
      <c r="B140" s="36"/>
      <c r="C140" s="84" t="s">
        <v>10</v>
      </c>
      <c r="D140" s="4" t="s">
        <v>0</v>
      </c>
      <c r="E140" s="44"/>
      <c r="F140" s="44"/>
      <c r="G140" s="44"/>
      <c r="H140" s="45"/>
      <c r="I140" s="45"/>
      <c r="J140" s="45"/>
      <c r="K140" s="54"/>
      <c r="L140" s="45"/>
      <c r="M140" s="45"/>
      <c r="N140" s="45"/>
      <c r="O140" s="44"/>
    </row>
    <row r="141" spans="1:15" ht="15.75" x14ac:dyDescent="0.25">
      <c r="A141" s="83"/>
      <c r="B141" s="36"/>
      <c r="C141" s="84"/>
      <c r="D141" s="4" t="s">
        <v>1</v>
      </c>
      <c r="E141" s="44"/>
      <c r="F141" s="44"/>
      <c r="G141" s="44"/>
      <c r="H141" s="45"/>
      <c r="I141" s="45"/>
      <c r="J141" s="45"/>
      <c r="K141" s="54"/>
      <c r="L141" s="45"/>
      <c r="M141" s="45"/>
      <c r="N141" s="45"/>
      <c r="O141" s="44"/>
    </row>
    <row r="142" spans="1:15" ht="16.5" thickBot="1" x14ac:dyDescent="0.3">
      <c r="A142" s="91"/>
      <c r="B142" s="37"/>
      <c r="C142" s="92"/>
      <c r="D142" s="8" t="s">
        <v>6</v>
      </c>
      <c r="E142" s="46">
        <f>SUM(E139:E141)</f>
        <v>0</v>
      </c>
      <c r="F142" s="46">
        <f>SUM(F139:F141)</f>
        <v>0</v>
      </c>
      <c r="G142" s="46">
        <f>SUM(G139:G141)</f>
        <v>0</v>
      </c>
      <c r="H142" s="47">
        <f>SUM(H139:H141)</f>
        <v>0</v>
      </c>
      <c r="I142" s="47">
        <f t="shared" ref="I142:N142" si="23">SUM(I139:I141)</f>
        <v>0</v>
      </c>
      <c r="J142" s="47">
        <f t="shared" si="23"/>
        <v>0</v>
      </c>
      <c r="K142" s="47">
        <f t="shared" si="23"/>
        <v>0</v>
      </c>
      <c r="L142" s="47">
        <f t="shared" si="23"/>
        <v>0</v>
      </c>
      <c r="M142" s="47">
        <f t="shared" si="23"/>
        <v>0</v>
      </c>
      <c r="N142" s="47">
        <f t="shared" si="23"/>
        <v>2373.91</v>
      </c>
      <c r="O142" s="46">
        <f>SUM(E142:N142)</f>
        <v>2373.91</v>
      </c>
    </row>
    <row r="143" spans="1:15" ht="16.5" x14ac:dyDescent="0.3">
      <c r="A143" s="87">
        <v>4</v>
      </c>
      <c r="B143" s="86" t="s">
        <v>72</v>
      </c>
      <c r="C143" s="81" t="s">
        <v>92</v>
      </c>
      <c r="D143" s="9" t="s">
        <v>5</v>
      </c>
      <c r="E143" s="50"/>
      <c r="F143" s="25"/>
      <c r="G143" s="25"/>
      <c r="H143" s="51"/>
      <c r="I143" s="51"/>
      <c r="J143" s="61"/>
      <c r="K143" s="25"/>
      <c r="L143" s="25"/>
      <c r="M143" s="24"/>
      <c r="N143" s="24">
        <v>2373.91</v>
      </c>
      <c r="O143" s="48">
        <f>SUM(E143:N143)</f>
        <v>2373.91</v>
      </c>
    </row>
    <row r="144" spans="1:15" ht="16.5" x14ac:dyDescent="0.3">
      <c r="A144" s="83"/>
      <c r="B144" s="36"/>
      <c r="C144" s="84" t="s">
        <v>10</v>
      </c>
      <c r="D144" s="10" t="s">
        <v>0</v>
      </c>
      <c r="E144" s="44"/>
      <c r="F144" s="44"/>
      <c r="G144" s="44"/>
      <c r="H144" s="45"/>
      <c r="I144" s="45"/>
      <c r="J144" s="45"/>
      <c r="K144" s="54"/>
      <c r="L144" s="25"/>
      <c r="M144" s="25"/>
      <c r="N144" s="25"/>
      <c r="O144" s="44"/>
    </row>
    <row r="145" spans="1:15" ht="15.75" x14ac:dyDescent="0.25">
      <c r="A145" s="83"/>
      <c r="B145" s="36"/>
      <c r="C145" s="84"/>
      <c r="D145" s="10" t="s">
        <v>1</v>
      </c>
      <c r="E145" s="44"/>
      <c r="F145" s="44"/>
      <c r="G145" s="44"/>
      <c r="H145" s="45"/>
      <c r="I145" s="45"/>
      <c r="J145" s="45"/>
      <c r="K145" s="54"/>
      <c r="L145" s="45"/>
      <c r="M145" s="45"/>
      <c r="N145" s="45"/>
      <c r="O145" s="44"/>
    </row>
    <row r="146" spans="1:15" ht="16.5" thickBot="1" x14ac:dyDescent="0.3">
      <c r="A146" s="91"/>
      <c r="B146" s="37"/>
      <c r="C146" s="92"/>
      <c r="D146" s="11" t="s">
        <v>6</v>
      </c>
      <c r="E146" s="46">
        <f t="shared" ref="E146:N146" si="24">SUM(E143:E145)</f>
        <v>0</v>
      </c>
      <c r="F146" s="46">
        <f t="shared" si="24"/>
        <v>0</v>
      </c>
      <c r="G146" s="46">
        <f t="shared" si="24"/>
        <v>0</v>
      </c>
      <c r="H146" s="47">
        <f t="shared" si="24"/>
        <v>0</v>
      </c>
      <c r="I146" s="47">
        <f t="shared" si="24"/>
        <v>0</v>
      </c>
      <c r="J146" s="66">
        <f t="shared" si="24"/>
        <v>0</v>
      </c>
      <c r="K146" s="66">
        <f t="shared" si="24"/>
        <v>0</v>
      </c>
      <c r="L146" s="66">
        <f t="shared" si="24"/>
        <v>0</v>
      </c>
      <c r="M146" s="66">
        <f t="shared" si="24"/>
        <v>0</v>
      </c>
      <c r="N146" s="66">
        <f t="shared" si="24"/>
        <v>2373.91</v>
      </c>
      <c r="O146" s="46">
        <f>SUM(E146:N146)</f>
        <v>2373.91</v>
      </c>
    </row>
    <row r="147" spans="1:15" ht="16.5" x14ac:dyDescent="0.3">
      <c r="A147" s="83">
        <v>5</v>
      </c>
      <c r="B147" s="93" t="s">
        <v>73</v>
      </c>
      <c r="C147" s="81" t="s">
        <v>93</v>
      </c>
      <c r="D147" s="3" t="s">
        <v>5</v>
      </c>
      <c r="E147" s="48"/>
      <c r="F147" s="25"/>
      <c r="G147" s="25"/>
      <c r="H147" s="49"/>
      <c r="I147" s="49"/>
      <c r="J147" s="61"/>
      <c r="K147" s="25"/>
      <c r="L147" s="25"/>
      <c r="M147" s="24"/>
      <c r="N147" s="24">
        <v>2065.2199999999998</v>
      </c>
      <c r="O147" s="48">
        <f>SUM(E147:N147)</f>
        <v>2065.2199999999998</v>
      </c>
    </row>
    <row r="148" spans="1:15" ht="15.75" x14ac:dyDescent="0.25">
      <c r="A148" s="83"/>
      <c r="B148" s="36"/>
      <c r="C148" s="84" t="s">
        <v>94</v>
      </c>
      <c r="D148" s="4" t="s">
        <v>0</v>
      </c>
      <c r="E148" s="44"/>
      <c r="F148" s="44"/>
      <c r="G148" s="44"/>
      <c r="H148" s="45"/>
      <c r="I148" s="45"/>
      <c r="J148" s="45"/>
      <c r="K148" s="54"/>
      <c r="L148" s="45"/>
      <c r="M148" s="45"/>
      <c r="N148" s="45"/>
      <c r="O148" s="44"/>
    </row>
    <row r="149" spans="1:15" ht="15.75" x14ac:dyDescent="0.25">
      <c r="A149" s="83"/>
      <c r="B149" s="36"/>
      <c r="C149" s="84" t="s">
        <v>95</v>
      </c>
      <c r="D149" s="4" t="s">
        <v>1</v>
      </c>
      <c r="E149" s="44"/>
      <c r="F149" s="44"/>
      <c r="G149" s="44"/>
      <c r="H149" s="45"/>
      <c r="I149" s="45"/>
      <c r="J149" s="45"/>
      <c r="K149" s="54"/>
      <c r="L149" s="45"/>
      <c r="M149" s="45"/>
      <c r="N149" s="45"/>
      <c r="O149" s="44"/>
    </row>
    <row r="150" spans="1:15" ht="16.5" thickBot="1" x14ac:dyDescent="0.3">
      <c r="A150" s="91"/>
      <c r="B150" s="37"/>
      <c r="C150" s="92" t="s">
        <v>13</v>
      </c>
      <c r="D150" s="8" t="s">
        <v>6</v>
      </c>
      <c r="E150" s="46">
        <f t="shared" ref="E150:N150" si="25">SUM(E147:E149)</f>
        <v>0</v>
      </c>
      <c r="F150" s="46">
        <f t="shared" si="25"/>
        <v>0</v>
      </c>
      <c r="G150" s="46">
        <f t="shared" si="25"/>
        <v>0</v>
      </c>
      <c r="H150" s="47">
        <f t="shared" si="25"/>
        <v>0</v>
      </c>
      <c r="I150" s="47">
        <f t="shared" si="25"/>
        <v>0</v>
      </c>
      <c r="J150" s="66">
        <f t="shared" si="25"/>
        <v>0</v>
      </c>
      <c r="K150" s="66">
        <f t="shared" si="25"/>
        <v>0</v>
      </c>
      <c r="L150" s="66">
        <f t="shared" si="25"/>
        <v>0</v>
      </c>
      <c r="M150" s="66">
        <f t="shared" si="25"/>
        <v>0</v>
      </c>
      <c r="N150" s="66">
        <f t="shared" si="25"/>
        <v>2065.2199999999998</v>
      </c>
      <c r="O150" s="46">
        <f>SUM(E150:N150)</f>
        <v>2065.2199999999998</v>
      </c>
    </row>
    <row r="151" spans="1:15" ht="16.5" x14ac:dyDescent="0.3">
      <c r="A151" s="87">
        <v>6</v>
      </c>
      <c r="B151" s="98" t="s">
        <v>74</v>
      </c>
      <c r="C151" s="81" t="s">
        <v>96</v>
      </c>
      <c r="D151" s="7" t="s">
        <v>5</v>
      </c>
      <c r="E151" s="50"/>
      <c r="F151" s="26"/>
      <c r="G151" s="26"/>
      <c r="H151" s="51"/>
      <c r="I151" s="51"/>
      <c r="J151" s="61"/>
      <c r="K151" s="52"/>
      <c r="L151" s="49"/>
      <c r="M151" s="49"/>
      <c r="N151" s="49">
        <v>2282.61</v>
      </c>
      <c r="O151" s="48">
        <f>SUM(E151:N151)</f>
        <v>2282.61</v>
      </c>
    </row>
    <row r="152" spans="1:15" ht="15.75" x14ac:dyDescent="0.25">
      <c r="A152" s="83"/>
      <c r="B152" s="36"/>
      <c r="C152" s="84" t="s">
        <v>58</v>
      </c>
      <c r="D152" s="4" t="s">
        <v>0</v>
      </c>
      <c r="E152" s="44"/>
      <c r="F152" s="44"/>
      <c r="G152" s="44"/>
      <c r="H152" s="45"/>
      <c r="I152" s="45"/>
      <c r="J152" s="45"/>
      <c r="K152" s="54"/>
      <c r="L152" s="45"/>
      <c r="M152" s="45"/>
      <c r="N152" s="45"/>
      <c r="O152" s="44"/>
    </row>
    <row r="153" spans="1:15" ht="15.75" x14ac:dyDescent="0.25">
      <c r="A153" s="83"/>
      <c r="B153" s="36"/>
      <c r="C153" s="84"/>
      <c r="D153" s="4" t="s">
        <v>1</v>
      </c>
      <c r="E153" s="44"/>
      <c r="F153" s="44"/>
      <c r="G153" s="44"/>
      <c r="H153" s="45"/>
      <c r="I153" s="45"/>
      <c r="J153" s="45"/>
      <c r="K153" s="54"/>
      <c r="L153" s="45"/>
      <c r="M153" s="45"/>
      <c r="N153" s="45"/>
      <c r="O153" s="44"/>
    </row>
    <row r="154" spans="1:15" ht="16.5" thickBot="1" x14ac:dyDescent="0.3">
      <c r="A154" s="91"/>
      <c r="B154" s="37"/>
      <c r="C154" s="92"/>
      <c r="D154" s="8" t="s">
        <v>6</v>
      </c>
      <c r="E154" s="46">
        <f t="shared" ref="E154:N154" si="26">SUM(E151:E153)</f>
        <v>0</v>
      </c>
      <c r="F154" s="46">
        <f t="shared" si="26"/>
        <v>0</v>
      </c>
      <c r="G154" s="46">
        <f t="shared" si="26"/>
        <v>0</v>
      </c>
      <c r="H154" s="47">
        <f t="shared" si="26"/>
        <v>0</v>
      </c>
      <c r="I154" s="47">
        <f t="shared" si="26"/>
        <v>0</v>
      </c>
      <c r="J154" s="66">
        <f t="shared" si="26"/>
        <v>0</v>
      </c>
      <c r="K154" s="66">
        <f t="shared" si="26"/>
        <v>0</v>
      </c>
      <c r="L154" s="66">
        <f t="shared" si="26"/>
        <v>0</v>
      </c>
      <c r="M154" s="66">
        <f t="shared" si="26"/>
        <v>0</v>
      </c>
      <c r="N154" s="66">
        <f t="shared" si="26"/>
        <v>2282.61</v>
      </c>
      <c r="O154" s="46">
        <f>SUM(E154:N154)</f>
        <v>2282.61</v>
      </c>
    </row>
    <row r="155" spans="1:15" ht="16.5" x14ac:dyDescent="0.3">
      <c r="A155" s="87">
        <v>7</v>
      </c>
      <c r="B155" s="93" t="s">
        <v>75</v>
      </c>
      <c r="C155" s="81" t="s">
        <v>97</v>
      </c>
      <c r="D155" s="7" t="s">
        <v>5</v>
      </c>
      <c r="E155" s="50"/>
      <c r="F155" s="24"/>
      <c r="G155" s="24"/>
      <c r="H155" s="51"/>
      <c r="I155" s="51"/>
      <c r="J155" s="60"/>
      <c r="K155" s="24"/>
      <c r="L155" s="24"/>
      <c r="M155" s="24"/>
      <c r="N155" s="24">
        <v>2065.2199999999998</v>
      </c>
      <c r="O155" s="48">
        <f>SUM(E155:N155)</f>
        <v>2065.2199999999998</v>
      </c>
    </row>
    <row r="156" spans="1:15" ht="15.75" x14ac:dyDescent="0.25">
      <c r="A156" s="83"/>
      <c r="B156" s="36"/>
      <c r="C156" s="84" t="s">
        <v>98</v>
      </c>
      <c r="D156" s="4" t="s">
        <v>0</v>
      </c>
      <c r="E156" s="44"/>
      <c r="F156" s="44"/>
      <c r="G156" s="44"/>
      <c r="H156" s="45"/>
      <c r="I156" s="45"/>
      <c r="J156" s="45"/>
      <c r="K156" s="54"/>
      <c r="L156" s="45"/>
      <c r="M156" s="45"/>
      <c r="N156" s="45"/>
      <c r="O156" s="44"/>
    </row>
    <row r="157" spans="1:15" ht="15.75" x14ac:dyDescent="0.25">
      <c r="A157" s="83"/>
      <c r="B157" s="36"/>
      <c r="C157" s="84" t="s">
        <v>99</v>
      </c>
      <c r="D157" s="4" t="s">
        <v>1</v>
      </c>
      <c r="E157" s="44"/>
      <c r="F157" s="44"/>
      <c r="G157" s="44"/>
      <c r="H157" s="45"/>
      <c r="I157" s="45"/>
      <c r="J157" s="45"/>
      <c r="K157" s="54"/>
      <c r="L157" s="45"/>
      <c r="M157" s="45"/>
      <c r="N157" s="45"/>
      <c r="O157" s="44"/>
    </row>
    <row r="158" spans="1:15" ht="16.5" thickBot="1" x14ac:dyDescent="0.3">
      <c r="A158" s="91"/>
      <c r="B158" s="37"/>
      <c r="C158" s="92" t="s">
        <v>58</v>
      </c>
      <c r="D158" s="8" t="s">
        <v>6</v>
      </c>
      <c r="E158" s="46">
        <f t="shared" ref="E158:N158" si="27">SUM(E155:E157)</f>
        <v>0</v>
      </c>
      <c r="F158" s="46">
        <f t="shared" si="27"/>
        <v>0</v>
      </c>
      <c r="G158" s="46">
        <f t="shared" si="27"/>
        <v>0</v>
      </c>
      <c r="H158" s="47">
        <f t="shared" si="27"/>
        <v>0</v>
      </c>
      <c r="I158" s="47">
        <f t="shared" si="27"/>
        <v>0</v>
      </c>
      <c r="J158" s="66">
        <f t="shared" si="27"/>
        <v>0</v>
      </c>
      <c r="K158" s="66">
        <f t="shared" si="27"/>
        <v>0</v>
      </c>
      <c r="L158" s="66">
        <f t="shared" si="27"/>
        <v>0</v>
      </c>
      <c r="M158" s="66">
        <f t="shared" si="27"/>
        <v>0</v>
      </c>
      <c r="N158" s="66">
        <f t="shared" si="27"/>
        <v>2065.2199999999998</v>
      </c>
      <c r="O158" s="46">
        <f>SUM(E158:N158)</f>
        <v>2065.2199999999998</v>
      </c>
    </row>
    <row r="159" spans="1:15" ht="16.5" x14ac:dyDescent="0.3">
      <c r="A159" s="87">
        <v>8</v>
      </c>
      <c r="B159" s="97" t="s">
        <v>76</v>
      </c>
      <c r="C159" s="81" t="s">
        <v>100</v>
      </c>
      <c r="D159" s="7" t="s">
        <v>5</v>
      </c>
      <c r="E159" s="50"/>
      <c r="F159" s="24"/>
      <c r="G159" s="24"/>
      <c r="H159" s="24"/>
      <c r="I159" s="24"/>
      <c r="J159" s="60"/>
      <c r="K159" s="52"/>
      <c r="L159" s="49"/>
      <c r="M159" s="49"/>
      <c r="N159" s="49">
        <v>2282.61</v>
      </c>
      <c r="O159" s="48">
        <f>SUM(E159:N159)</f>
        <v>2282.61</v>
      </c>
    </row>
    <row r="160" spans="1:15" ht="15.75" x14ac:dyDescent="0.25">
      <c r="A160" s="83"/>
      <c r="B160" s="36"/>
      <c r="C160" s="84" t="s">
        <v>101</v>
      </c>
      <c r="D160" s="4" t="s">
        <v>0</v>
      </c>
      <c r="E160" s="44"/>
      <c r="F160" s="44"/>
      <c r="G160" s="44"/>
      <c r="H160" s="45"/>
      <c r="I160" s="45"/>
      <c r="J160" s="45"/>
      <c r="K160" s="54"/>
      <c r="L160" s="45"/>
      <c r="M160" s="45"/>
      <c r="N160" s="45"/>
      <c r="O160" s="44"/>
    </row>
    <row r="161" spans="1:15" ht="15.75" x14ac:dyDescent="0.25">
      <c r="A161" s="83"/>
      <c r="B161" s="36"/>
      <c r="C161" s="84" t="s">
        <v>58</v>
      </c>
      <c r="D161" s="4" t="s">
        <v>1</v>
      </c>
      <c r="E161" s="44"/>
      <c r="F161" s="44"/>
      <c r="G161" s="44"/>
      <c r="H161" s="45"/>
      <c r="I161" s="45"/>
      <c r="J161" s="45"/>
      <c r="K161" s="54"/>
      <c r="L161" s="45"/>
      <c r="M161" s="45"/>
      <c r="N161" s="45"/>
      <c r="O161" s="44"/>
    </row>
    <row r="162" spans="1:15" ht="16.5" thickBot="1" x14ac:dyDescent="0.3">
      <c r="A162" s="91"/>
      <c r="B162" s="37"/>
      <c r="C162" s="92"/>
      <c r="D162" s="8" t="s">
        <v>6</v>
      </c>
      <c r="E162" s="46">
        <f t="shared" ref="E162:N162" si="28">SUM(E159:E161)</f>
        <v>0</v>
      </c>
      <c r="F162" s="46">
        <f t="shared" si="28"/>
        <v>0</v>
      </c>
      <c r="G162" s="46">
        <f t="shared" si="28"/>
        <v>0</v>
      </c>
      <c r="H162" s="47">
        <f t="shared" si="28"/>
        <v>0</v>
      </c>
      <c r="I162" s="47">
        <f t="shared" si="28"/>
        <v>0</v>
      </c>
      <c r="J162" s="66">
        <f t="shared" si="28"/>
        <v>0</v>
      </c>
      <c r="K162" s="66">
        <f t="shared" si="28"/>
        <v>0</v>
      </c>
      <c r="L162" s="66">
        <f t="shared" si="28"/>
        <v>0</v>
      </c>
      <c r="M162" s="66">
        <f t="shared" si="28"/>
        <v>0</v>
      </c>
      <c r="N162" s="66">
        <f t="shared" si="28"/>
        <v>2282.61</v>
      </c>
      <c r="O162" s="46">
        <f>SUM(E162:N162)</f>
        <v>2282.61</v>
      </c>
    </row>
    <row r="163" spans="1:15" ht="16.5" x14ac:dyDescent="0.3">
      <c r="A163" s="87">
        <v>9</v>
      </c>
      <c r="B163" s="96" t="s">
        <v>77</v>
      </c>
      <c r="C163" s="81" t="s">
        <v>102</v>
      </c>
      <c r="D163" s="7" t="s">
        <v>5</v>
      </c>
      <c r="E163" s="50"/>
      <c r="F163" s="25"/>
      <c r="G163" s="25"/>
      <c r="H163" s="25"/>
      <c r="I163" s="25"/>
      <c r="J163" s="61"/>
      <c r="K163" s="52"/>
      <c r="L163" s="52"/>
      <c r="M163" s="52"/>
      <c r="N163" s="52">
        <v>2282.61</v>
      </c>
      <c r="O163" s="48">
        <f>SUM(E163:N163)</f>
        <v>2282.61</v>
      </c>
    </row>
    <row r="164" spans="1:15" ht="15.75" x14ac:dyDescent="0.25">
      <c r="A164" s="83"/>
      <c r="B164" s="36"/>
      <c r="C164" s="84" t="s">
        <v>58</v>
      </c>
      <c r="D164" s="4" t="s">
        <v>0</v>
      </c>
      <c r="E164" s="53"/>
      <c r="F164" s="53"/>
      <c r="G164" s="53"/>
      <c r="H164" s="54"/>
      <c r="I164" s="54"/>
      <c r="J164" s="54"/>
      <c r="K164" s="54"/>
      <c r="L164" s="54"/>
      <c r="M164" s="54"/>
      <c r="N164" s="54"/>
      <c r="O164" s="44"/>
    </row>
    <row r="165" spans="1:15" ht="15.75" x14ac:dyDescent="0.25">
      <c r="A165" s="83"/>
      <c r="B165" s="36"/>
      <c r="C165" s="84"/>
      <c r="D165" s="4" t="s">
        <v>1</v>
      </c>
      <c r="E165" s="53"/>
      <c r="F165" s="53"/>
      <c r="G165" s="53"/>
      <c r="H165" s="54"/>
      <c r="I165" s="54"/>
      <c r="J165" s="54"/>
      <c r="K165" s="54"/>
      <c r="L165" s="54"/>
      <c r="M165" s="54"/>
      <c r="N165" s="54"/>
      <c r="O165" s="44"/>
    </row>
    <row r="166" spans="1:15" ht="16.5" thickBot="1" x14ac:dyDescent="0.3">
      <c r="A166" s="91"/>
      <c r="B166" s="37"/>
      <c r="C166" s="92"/>
      <c r="D166" s="8" t="s">
        <v>6</v>
      </c>
      <c r="E166" s="46">
        <f t="shared" ref="E166:N166" si="29">SUM(E163:E165)</f>
        <v>0</v>
      </c>
      <c r="F166" s="46">
        <f t="shared" si="29"/>
        <v>0</v>
      </c>
      <c r="G166" s="46">
        <f t="shared" si="29"/>
        <v>0</v>
      </c>
      <c r="H166" s="47">
        <f t="shared" si="29"/>
        <v>0</v>
      </c>
      <c r="I166" s="47">
        <f t="shared" si="29"/>
        <v>0</v>
      </c>
      <c r="J166" s="66">
        <f t="shared" si="29"/>
        <v>0</v>
      </c>
      <c r="K166" s="66">
        <f t="shared" si="29"/>
        <v>0</v>
      </c>
      <c r="L166" s="66">
        <f t="shared" si="29"/>
        <v>0</v>
      </c>
      <c r="M166" s="66">
        <f t="shared" si="29"/>
        <v>0</v>
      </c>
      <c r="N166" s="66">
        <f t="shared" si="29"/>
        <v>2282.61</v>
      </c>
      <c r="O166" s="46">
        <f>SUM(E166:N166)</f>
        <v>2282.61</v>
      </c>
    </row>
    <row r="167" spans="1:15" ht="16.5" x14ac:dyDescent="0.3">
      <c r="A167" s="87">
        <v>10</v>
      </c>
      <c r="B167" s="96" t="s">
        <v>78</v>
      </c>
      <c r="C167" s="81" t="s">
        <v>24</v>
      </c>
      <c r="D167" s="7" t="s">
        <v>5</v>
      </c>
      <c r="E167" s="50"/>
      <c r="F167" s="27"/>
      <c r="G167" s="27"/>
      <c r="H167" s="27"/>
      <c r="I167" s="27"/>
      <c r="J167" s="63"/>
      <c r="K167" s="27"/>
      <c r="L167" s="24"/>
      <c r="M167" s="24"/>
      <c r="N167" s="24">
        <v>2282.61</v>
      </c>
      <c r="O167" s="48">
        <f>SUM(E167:N167)</f>
        <v>2282.61</v>
      </c>
    </row>
    <row r="168" spans="1:15" ht="15.75" x14ac:dyDescent="0.25">
      <c r="A168" s="83"/>
      <c r="B168" s="36"/>
      <c r="C168" s="84"/>
      <c r="D168" s="4" t="s">
        <v>0</v>
      </c>
      <c r="E168" s="44"/>
      <c r="F168" s="44"/>
      <c r="G168" s="44"/>
      <c r="H168" s="45"/>
      <c r="I168" s="45"/>
      <c r="J168" s="45"/>
      <c r="K168" s="54"/>
      <c r="L168" s="45"/>
      <c r="M168" s="45"/>
      <c r="N168" s="45"/>
      <c r="O168" s="44"/>
    </row>
    <row r="169" spans="1:15" ht="15.75" x14ac:dyDescent="0.25">
      <c r="A169" s="83"/>
      <c r="B169" s="36"/>
      <c r="C169" s="84"/>
      <c r="D169" s="4" t="s">
        <v>1</v>
      </c>
      <c r="E169" s="44"/>
      <c r="F169" s="44"/>
      <c r="G169" s="44"/>
      <c r="H169" s="45"/>
      <c r="I169" s="45"/>
      <c r="J169" s="45"/>
      <c r="K169" s="54"/>
      <c r="L169" s="45"/>
      <c r="M169" s="45"/>
      <c r="N169" s="45"/>
      <c r="O169" s="44"/>
    </row>
    <row r="170" spans="1:15" ht="16.5" thickBot="1" x14ac:dyDescent="0.3">
      <c r="A170" s="91"/>
      <c r="B170" s="37"/>
      <c r="C170" s="92"/>
      <c r="D170" s="8" t="s">
        <v>6</v>
      </c>
      <c r="E170" s="46">
        <f t="shared" ref="E170:N170" si="30">SUM(E167:E169)</f>
        <v>0</v>
      </c>
      <c r="F170" s="46">
        <f t="shared" si="30"/>
        <v>0</v>
      </c>
      <c r="G170" s="46">
        <f t="shared" si="30"/>
        <v>0</v>
      </c>
      <c r="H170" s="47">
        <f t="shared" si="30"/>
        <v>0</v>
      </c>
      <c r="I170" s="47">
        <f t="shared" si="30"/>
        <v>0</v>
      </c>
      <c r="J170" s="66">
        <f t="shared" si="30"/>
        <v>0</v>
      </c>
      <c r="K170" s="66">
        <f t="shared" si="30"/>
        <v>0</v>
      </c>
      <c r="L170" s="66">
        <f t="shared" si="30"/>
        <v>0</v>
      </c>
      <c r="M170" s="66">
        <f t="shared" si="30"/>
        <v>0</v>
      </c>
      <c r="N170" s="66">
        <f t="shared" si="30"/>
        <v>2282.61</v>
      </c>
      <c r="O170" s="46">
        <f>SUM(E170:N170)</f>
        <v>2282.61</v>
      </c>
    </row>
    <row r="171" spans="1:15" ht="16.5" x14ac:dyDescent="0.3">
      <c r="A171" s="88">
        <v>11</v>
      </c>
      <c r="B171" s="96" t="s">
        <v>79</v>
      </c>
      <c r="C171" s="81" t="s">
        <v>10</v>
      </c>
      <c r="D171" s="7" t="s">
        <v>5</v>
      </c>
      <c r="E171" s="50"/>
      <c r="F171" s="28"/>
      <c r="G171" s="28"/>
      <c r="H171" s="28"/>
      <c r="I171" s="28"/>
      <c r="J171" s="62"/>
      <c r="K171" s="52"/>
      <c r="L171" s="49"/>
      <c r="M171" s="49"/>
      <c r="N171" s="49">
        <v>2008.7</v>
      </c>
      <c r="O171" s="48">
        <f>SUM(E171:N171)</f>
        <v>2008.7</v>
      </c>
    </row>
    <row r="172" spans="1:15" ht="15.75" x14ac:dyDescent="0.25">
      <c r="A172" s="89"/>
      <c r="B172" s="36"/>
      <c r="C172" s="84"/>
      <c r="D172" s="4" t="s">
        <v>0</v>
      </c>
      <c r="E172" s="44"/>
      <c r="F172" s="44"/>
      <c r="G172" s="44"/>
      <c r="H172" s="45"/>
      <c r="I172" s="45"/>
      <c r="J172" s="45"/>
      <c r="K172" s="54"/>
      <c r="L172" s="45"/>
      <c r="M172" s="45"/>
      <c r="N172" s="45"/>
      <c r="O172" s="44"/>
    </row>
    <row r="173" spans="1:15" ht="15.75" x14ac:dyDescent="0.25">
      <c r="A173" s="89"/>
      <c r="B173" s="36"/>
      <c r="C173" s="84"/>
      <c r="D173" s="4" t="s">
        <v>1</v>
      </c>
      <c r="E173" s="44"/>
      <c r="F173" s="44"/>
      <c r="G173" s="44"/>
      <c r="H173" s="45"/>
      <c r="I173" s="45"/>
      <c r="J173" s="45"/>
      <c r="K173" s="54"/>
      <c r="L173" s="45"/>
      <c r="M173" s="45"/>
      <c r="N173" s="45"/>
      <c r="O173" s="44"/>
    </row>
    <row r="174" spans="1:15" ht="16.5" thickBot="1" x14ac:dyDescent="0.3">
      <c r="A174" s="90"/>
      <c r="B174" s="37"/>
      <c r="C174" s="40"/>
      <c r="D174" s="11" t="s">
        <v>6</v>
      </c>
      <c r="E174" s="46">
        <f t="shared" ref="E174:N174" si="31">SUM(E171:E173)</f>
        <v>0</v>
      </c>
      <c r="F174" s="46">
        <f t="shared" si="31"/>
        <v>0</v>
      </c>
      <c r="G174" s="46">
        <f t="shared" si="31"/>
        <v>0</v>
      </c>
      <c r="H174" s="47">
        <f t="shared" si="31"/>
        <v>0</v>
      </c>
      <c r="I174" s="47">
        <f t="shared" si="31"/>
        <v>0</v>
      </c>
      <c r="J174" s="66">
        <f t="shared" si="31"/>
        <v>0</v>
      </c>
      <c r="K174" s="66">
        <f t="shared" si="31"/>
        <v>0</v>
      </c>
      <c r="L174" s="66">
        <f t="shared" si="31"/>
        <v>0</v>
      </c>
      <c r="M174" s="66">
        <f t="shared" si="31"/>
        <v>0</v>
      </c>
      <c r="N174" s="66">
        <f t="shared" si="31"/>
        <v>2008.7</v>
      </c>
      <c r="O174" s="46">
        <f>SUM(E174:N174)</f>
        <v>2008.7</v>
      </c>
    </row>
    <row r="175" spans="1:15" ht="16.5" x14ac:dyDescent="0.3">
      <c r="A175" s="88">
        <v>12</v>
      </c>
      <c r="B175" s="93" t="s">
        <v>80</v>
      </c>
      <c r="C175" s="81" t="s">
        <v>10</v>
      </c>
      <c r="D175" s="9" t="s">
        <v>5</v>
      </c>
      <c r="E175" s="50"/>
      <c r="F175" s="28"/>
      <c r="G175" s="28"/>
      <c r="H175" s="28"/>
      <c r="I175" s="28"/>
      <c r="J175" s="62"/>
      <c r="K175" s="52"/>
      <c r="L175" s="49"/>
      <c r="M175" s="49"/>
      <c r="N175" s="49">
        <v>2008.7</v>
      </c>
      <c r="O175" s="48">
        <f>SUM(E175:N175)</f>
        <v>2008.7</v>
      </c>
    </row>
    <row r="176" spans="1:15" ht="15.75" x14ac:dyDescent="0.25">
      <c r="A176" s="89"/>
      <c r="B176" s="36"/>
      <c r="C176" s="94"/>
      <c r="D176" s="10" t="s">
        <v>0</v>
      </c>
      <c r="E176" s="44"/>
      <c r="F176" s="44"/>
      <c r="G176" s="44"/>
      <c r="H176" s="45"/>
      <c r="I176" s="45"/>
      <c r="J176" s="45"/>
      <c r="K176" s="54"/>
      <c r="L176" s="45"/>
      <c r="M176" s="45"/>
      <c r="N176" s="45"/>
      <c r="O176" s="44"/>
    </row>
    <row r="177" spans="1:15" ht="15.75" x14ac:dyDescent="0.25">
      <c r="A177" s="89"/>
      <c r="B177" s="36"/>
      <c r="C177" s="94"/>
      <c r="D177" s="10" t="s">
        <v>1</v>
      </c>
      <c r="E177" s="44"/>
      <c r="F177" s="44"/>
      <c r="G177" s="44"/>
      <c r="H177" s="45"/>
      <c r="I177" s="45"/>
      <c r="J177" s="45"/>
      <c r="K177" s="54"/>
      <c r="L177" s="45"/>
      <c r="M177" s="45"/>
      <c r="N177" s="45"/>
      <c r="O177" s="44"/>
    </row>
    <row r="178" spans="1:15" ht="16.5" thickBot="1" x14ac:dyDescent="0.3">
      <c r="A178" s="90"/>
      <c r="B178" s="37"/>
      <c r="C178" s="95"/>
      <c r="D178" s="11" t="s">
        <v>6</v>
      </c>
      <c r="E178" s="46">
        <f t="shared" ref="E178:N178" si="32">SUM(E175:E177)</f>
        <v>0</v>
      </c>
      <c r="F178" s="46">
        <f t="shared" si="32"/>
        <v>0</v>
      </c>
      <c r="G178" s="46">
        <f t="shared" si="32"/>
        <v>0</v>
      </c>
      <c r="H178" s="47">
        <f t="shared" si="32"/>
        <v>0</v>
      </c>
      <c r="I178" s="47">
        <f t="shared" si="32"/>
        <v>0</v>
      </c>
      <c r="J178" s="66">
        <f t="shared" si="32"/>
        <v>0</v>
      </c>
      <c r="K178" s="66">
        <f t="shared" si="32"/>
        <v>0</v>
      </c>
      <c r="L178" s="66">
        <f t="shared" si="32"/>
        <v>0</v>
      </c>
      <c r="M178" s="66">
        <f t="shared" si="32"/>
        <v>0</v>
      </c>
      <c r="N178" s="66">
        <f t="shared" si="32"/>
        <v>2008.7</v>
      </c>
      <c r="O178" s="46">
        <f>SUM(E178:N178)</f>
        <v>2008.7</v>
      </c>
    </row>
    <row r="179" spans="1:15" ht="16.5" x14ac:dyDescent="0.3">
      <c r="A179" s="83">
        <v>13</v>
      </c>
      <c r="B179" s="93" t="s">
        <v>81</v>
      </c>
      <c r="C179" s="81" t="s">
        <v>10</v>
      </c>
      <c r="D179" s="3" t="s">
        <v>5</v>
      </c>
      <c r="E179" s="48"/>
      <c r="F179" s="25"/>
      <c r="G179" s="25"/>
      <c r="H179" s="25"/>
      <c r="I179" s="25"/>
      <c r="J179" s="61"/>
      <c r="K179" s="52"/>
      <c r="L179" s="49"/>
      <c r="M179" s="49"/>
      <c r="N179" s="49">
        <v>2008.7</v>
      </c>
      <c r="O179" s="48">
        <f>SUM(E179:N179)</f>
        <v>2008.7</v>
      </c>
    </row>
    <row r="180" spans="1:15" ht="15.75" x14ac:dyDescent="0.25">
      <c r="A180" s="83"/>
      <c r="B180" s="36"/>
      <c r="C180" s="84"/>
      <c r="D180" s="4" t="s">
        <v>0</v>
      </c>
      <c r="E180" s="44"/>
      <c r="F180" s="44"/>
      <c r="G180" s="44"/>
      <c r="H180" s="45"/>
      <c r="I180" s="45"/>
      <c r="J180" s="45"/>
      <c r="K180" s="54"/>
      <c r="L180" s="45"/>
      <c r="M180" s="45"/>
      <c r="N180" s="45"/>
      <c r="O180" s="44"/>
    </row>
    <row r="181" spans="1:15" ht="15.75" x14ac:dyDescent="0.25">
      <c r="A181" s="83"/>
      <c r="B181" s="36"/>
      <c r="C181" s="84"/>
      <c r="D181" s="4" t="s">
        <v>1</v>
      </c>
      <c r="E181" s="44"/>
      <c r="F181" s="44"/>
      <c r="G181" s="44"/>
      <c r="H181" s="45"/>
      <c r="I181" s="45"/>
      <c r="J181" s="45"/>
      <c r="K181" s="54"/>
      <c r="L181" s="45"/>
      <c r="M181" s="45"/>
      <c r="N181" s="45"/>
      <c r="O181" s="44"/>
    </row>
    <row r="182" spans="1:15" ht="16.5" thickBot="1" x14ac:dyDescent="0.3">
      <c r="A182" s="91"/>
      <c r="B182" s="37"/>
      <c r="C182" s="92"/>
      <c r="D182" s="8" t="s">
        <v>6</v>
      </c>
      <c r="E182" s="46">
        <f t="shared" ref="E182:N182" si="33">SUM(E179:E181)</f>
        <v>0</v>
      </c>
      <c r="F182" s="46">
        <f t="shared" si="33"/>
        <v>0</v>
      </c>
      <c r="G182" s="46">
        <f t="shared" si="33"/>
        <v>0</v>
      </c>
      <c r="H182" s="47">
        <f t="shared" si="33"/>
        <v>0</v>
      </c>
      <c r="I182" s="47">
        <f t="shared" si="33"/>
        <v>0</v>
      </c>
      <c r="J182" s="66">
        <f t="shared" si="33"/>
        <v>0</v>
      </c>
      <c r="K182" s="66">
        <f t="shared" si="33"/>
        <v>0</v>
      </c>
      <c r="L182" s="66">
        <f t="shared" si="33"/>
        <v>0</v>
      </c>
      <c r="M182" s="66">
        <f t="shared" si="33"/>
        <v>0</v>
      </c>
      <c r="N182" s="66">
        <f t="shared" si="33"/>
        <v>2008.7</v>
      </c>
      <c r="O182" s="46">
        <f>SUM(E182:N182)</f>
        <v>2008.7</v>
      </c>
    </row>
    <row r="183" spans="1:15" ht="16.5" x14ac:dyDescent="0.3">
      <c r="A183" s="87">
        <v>14</v>
      </c>
      <c r="B183" s="93" t="s">
        <v>82</v>
      </c>
      <c r="C183" s="81" t="s">
        <v>10</v>
      </c>
      <c r="D183" s="7" t="s">
        <v>5</v>
      </c>
      <c r="E183" s="50"/>
      <c r="F183" s="28"/>
      <c r="G183" s="28"/>
      <c r="H183" s="28"/>
      <c r="I183" s="28"/>
      <c r="J183" s="62"/>
      <c r="K183" s="52"/>
      <c r="L183" s="49"/>
      <c r="M183" s="49"/>
      <c r="N183" s="49">
        <v>2008.7</v>
      </c>
      <c r="O183" s="48">
        <f>SUM(E183:N183)</f>
        <v>2008.7</v>
      </c>
    </row>
    <row r="184" spans="1:15" ht="15.75" x14ac:dyDescent="0.25">
      <c r="A184" s="83"/>
      <c r="B184" s="36"/>
      <c r="C184" s="84"/>
      <c r="D184" s="4" t="s">
        <v>0</v>
      </c>
      <c r="E184" s="44"/>
      <c r="F184" s="44"/>
      <c r="G184" s="44"/>
      <c r="H184" s="45"/>
      <c r="I184" s="45"/>
      <c r="J184" s="45"/>
      <c r="K184" s="54"/>
      <c r="L184" s="45"/>
      <c r="M184" s="45"/>
      <c r="N184" s="45"/>
      <c r="O184" s="44"/>
    </row>
    <row r="185" spans="1:15" ht="15.75" x14ac:dyDescent="0.25">
      <c r="A185" s="83"/>
      <c r="B185" s="36"/>
      <c r="C185" s="84"/>
      <c r="D185" s="4" t="s">
        <v>1</v>
      </c>
      <c r="E185" s="44"/>
      <c r="F185" s="44"/>
      <c r="G185" s="44"/>
      <c r="H185" s="45"/>
      <c r="I185" s="45"/>
      <c r="J185" s="45"/>
      <c r="K185" s="54"/>
      <c r="L185" s="45"/>
      <c r="M185" s="45"/>
      <c r="N185" s="45"/>
      <c r="O185" s="44"/>
    </row>
    <row r="186" spans="1:15" ht="16.5" thickBot="1" x14ac:dyDescent="0.3">
      <c r="A186" s="91"/>
      <c r="B186" s="37"/>
      <c r="C186" s="92"/>
      <c r="D186" s="8" t="s">
        <v>6</v>
      </c>
      <c r="E186" s="46">
        <f t="shared" ref="E186:N186" si="34">SUM(E183:E185)</f>
        <v>0</v>
      </c>
      <c r="F186" s="46">
        <f t="shared" si="34"/>
        <v>0</v>
      </c>
      <c r="G186" s="46">
        <f t="shared" si="34"/>
        <v>0</v>
      </c>
      <c r="H186" s="47">
        <f t="shared" si="34"/>
        <v>0</v>
      </c>
      <c r="I186" s="47">
        <f t="shared" si="34"/>
        <v>0</v>
      </c>
      <c r="J186" s="66">
        <f t="shared" si="34"/>
        <v>0</v>
      </c>
      <c r="K186" s="66">
        <f t="shared" si="34"/>
        <v>0</v>
      </c>
      <c r="L186" s="66">
        <f t="shared" si="34"/>
        <v>0</v>
      </c>
      <c r="M186" s="66">
        <f t="shared" si="34"/>
        <v>0</v>
      </c>
      <c r="N186" s="66">
        <f t="shared" si="34"/>
        <v>2008.7</v>
      </c>
      <c r="O186" s="46">
        <f>SUM(E186:N186)</f>
        <v>2008.7</v>
      </c>
    </row>
    <row r="187" spans="1:15" ht="16.5" x14ac:dyDescent="0.3">
      <c r="A187" s="87">
        <v>15</v>
      </c>
      <c r="B187" s="93" t="s">
        <v>83</v>
      </c>
      <c r="C187" s="81" t="s">
        <v>10</v>
      </c>
      <c r="D187" s="7" t="s">
        <v>5</v>
      </c>
      <c r="E187" s="50"/>
      <c r="F187" s="27"/>
      <c r="G187" s="27"/>
      <c r="H187" s="27"/>
      <c r="I187" s="27"/>
      <c r="J187" s="63"/>
      <c r="K187" s="27"/>
      <c r="L187" s="27"/>
      <c r="M187" s="27"/>
      <c r="N187" s="27">
        <v>2008.7</v>
      </c>
      <c r="O187" s="48">
        <f>SUM(E187:N187)</f>
        <v>2008.7</v>
      </c>
    </row>
    <row r="188" spans="1:15" ht="15.75" x14ac:dyDescent="0.25">
      <c r="A188" s="83"/>
      <c r="B188" s="36"/>
      <c r="C188" s="84"/>
      <c r="D188" s="4" t="s">
        <v>0</v>
      </c>
      <c r="E188" s="44"/>
      <c r="F188" s="44"/>
      <c r="G188" s="44"/>
      <c r="H188" s="45"/>
      <c r="I188" s="45"/>
      <c r="J188" s="45"/>
      <c r="K188" s="54"/>
      <c r="L188" s="45"/>
      <c r="M188" s="45"/>
      <c r="N188" s="45"/>
      <c r="O188" s="44"/>
    </row>
    <row r="189" spans="1:15" ht="15.75" x14ac:dyDescent="0.25">
      <c r="A189" s="83"/>
      <c r="B189" s="36"/>
      <c r="C189" s="84"/>
      <c r="D189" s="4" t="s">
        <v>1</v>
      </c>
      <c r="E189" s="44"/>
      <c r="F189" s="44"/>
      <c r="G189" s="44"/>
      <c r="H189" s="45"/>
      <c r="I189" s="45"/>
      <c r="J189" s="45"/>
      <c r="K189" s="54"/>
      <c r="L189" s="45"/>
      <c r="M189" s="45"/>
      <c r="N189" s="45"/>
      <c r="O189" s="44"/>
    </row>
    <row r="190" spans="1:15" ht="16.5" thickBot="1" x14ac:dyDescent="0.3">
      <c r="A190" s="91"/>
      <c r="B190" s="37"/>
      <c r="C190" s="92"/>
      <c r="D190" s="8" t="s">
        <v>6</v>
      </c>
      <c r="E190" s="46">
        <f t="shared" ref="E190:N190" si="35">SUM(E187:E189)</f>
        <v>0</v>
      </c>
      <c r="F190" s="46">
        <f t="shared" si="35"/>
        <v>0</v>
      </c>
      <c r="G190" s="46">
        <f t="shared" si="35"/>
        <v>0</v>
      </c>
      <c r="H190" s="47">
        <f t="shared" si="35"/>
        <v>0</v>
      </c>
      <c r="I190" s="47">
        <f t="shared" si="35"/>
        <v>0</v>
      </c>
      <c r="J190" s="66">
        <f t="shared" si="35"/>
        <v>0</v>
      </c>
      <c r="K190" s="66">
        <f t="shared" si="35"/>
        <v>0</v>
      </c>
      <c r="L190" s="66">
        <f t="shared" si="35"/>
        <v>0</v>
      </c>
      <c r="M190" s="66">
        <f t="shared" si="35"/>
        <v>0</v>
      </c>
      <c r="N190" s="66">
        <f t="shared" si="35"/>
        <v>2008.7</v>
      </c>
      <c r="O190" s="46">
        <f>SUM(E190:N190)</f>
        <v>2008.7</v>
      </c>
    </row>
    <row r="191" spans="1:15" ht="16.5" x14ac:dyDescent="0.3">
      <c r="A191" s="87">
        <v>16</v>
      </c>
      <c r="B191" s="86" t="s">
        <v>84</v>
      </c>
      <c r="C191" s="81" t="s">
        <v>10</v>
      </c>
      <c r="D191" s="7" t="s">
        <v>5</v>
      </c>
      <c r="E191" s="50"/>
      <c r="F191" s="28"/>
      <c r="G191" s="29"/>
      <c r="H191" s="29"/>
      <c r="I191" s="29"/>
      <c r="J191" s="62"/>
      <c r="K191" s="27"/>
      <c r="L191" s="27"/>
      <c r="M191" s="27"/>
      <c r="N191" s="27">
        <v>2008.7</v>
      </c>
      <c r="O191" s="48">
        <f>SUM(E191:N191)</f>
        <v>2008.7</v>
      </c>
    </row>
    <row r="192" spans="1:15" ht="15.75" x14ac:dyDescent="0.25">
      <c r="A192" s="83"/>
      <c r="B192" s="36"/>
      <c r="C192" s="84"/>
      <c r="D192" s="4" t="s">
        <v>0</v>
      </c>
      <c r="E192" s="44"/>
      <c r="F192" s="44"/>
      <c r="G192" s="44"/>
      <c r="H192" s="45"/>
      <c r="I192" s="45"/>
      <c r="J192" s="45"/>
      <c r="K192" s="54"/>
      <c r="L192" s="45"/>
      <c r="M192" s="45"/>
      <c r="N192" s="45"/>
      <c r="O192" s="44"/>
    </row>
    <row r="193" spans="1:15" ht="15.75" x14ac:dyDescent="0.25">
      <c r="A193" s="83"/>
      <c r="B193" s="36"/>
      <c r="C193" s="84"/>
      <c r="D193" s="4" t="s">
        <v>1</v>
      </c>
      <c r="E193" s="44"/>
      <c r="F193" s="44"/>
      <c r="G193" s="44"/>
      <c r="H193" s="45"/>
      <c r="I193" s="45"/>
      <c r="J193" s="45"/>
      <c r="K193" s="54"/>
      <c r="L193" s="45"/>
      <c r="M193" s="45"/>
      <c r="N193" s="45"/>
      <c r="O193" s="44"/>
    </row>
    <row r="194" spans="1:15" ht="16.5" thickBot="1" x14ac:dyDescent="0.3">
      <c r="A194" s="91"/>
      <c r="B194" s="37"/>
      <c r="C194" s="92"/>
      <c r="D194" s="8" t="s">
        <v>6</v>
      </c>
      <c r="E194" s="46">
        <f t="shared" ref="E194:N194" si="36">SUM(E191:E193)</f>
        <v>0</v>
      </c>
      <c r="F194" s="46">
        <f t="shared" si="36"/>
        <v>0</v>
      </c>
      <c r="G194" s="46">
        <f t="shared" si="36"/>
        <v>0</v>
      </c>
      <c r="H194" s="47">
        <f t="shared" si="36"/>
        <v>0</v>
      </c>
      <c r="I194" s="47">
        <f t="shared" si="36"/>
        <v>0</v>
      </c>
      <c r="J194" s="66">
        <f t="shared" si="36"/>
        <v>0</v>
      </c>
      <c r="K194" s="66">
        <f t="shared" si="36"/>
        <v>0</v>
      </c>
      <c r="L194" s="66">
        <f t="shared" si="36"/>
        <v>0</v>
      </c>
      <c r="M194" s="66">
        <f t="shared" si="36"/>
        <v>0</v>
      </c>
      <c r="N194" s="66">
        <f t="shared" si="36"/>
        <v>2008.7</v>
      </c>
      <c r="O194" s="46">
        <f>SUM(E194:N194)</f>
        <v>2008.7</v>
      </c>
    </row>
    <row r="195" spans="1:15" ht="16.5" x14ac:dyDescent="0.3">
      <c r="A195" s="87">
        <v>17</v>
      </c>
      <c r="B195" s="93" t="s">
        <v>85</v>
      </c>
      <c r="C195" s="81" t="s">
        <v>103</v>
      </c>
      <c r="D195" s="7" t="s">
        <v>5</v>
      </c>
      <c r="E195" s="50"/>
      <c r="F195" s="29"/>
      <c r="G195" s="29"/>
      <c r="H195" s="29"/>
      <c r="I195" s="29"/>
      <c r="J195" s="64"/>
      <c r="K195" s="69"/>
      <c r="L195" s="49"/>
      <c r="M195" s="49"/>
      <c r="N195" s="49">
        <v>2282.61</v>
      </c>
      <c r="O195" s="48">
        <f>SUM(E195:N195)</f>
        <v>2282.61</v>
      </c>
    </row>
    <row r="196" spans="1:15" ht="15.75" x14ac:dyDescent="0.25">
      <c r="A196" s="83"/>
      <c r="B196" s="36"/>
      <c r="C196" s="84" t="s">
        <v>104</v>
      </c>
      <c r="D196" s="4" t="s">
        <v>0</v>
      </c>
      <c r="E196" s="44"/>
      <c r="F196" s="44"/>
      <c r="G196" s="44"/>
      <c r="H196" s="45"/>
      <c r="I196" s="45"/>
      <c r="J196" s="45"/>
      <c r="K196" s="54"/>
      <c r="L196" s="45"/>
      <c r="M196" s="45"/>
      <c r="N196" s="45"/>
      <c r="O196" s="44"/>
    </row>
    <row r="197" spans="1:15" ht="15.75" x14ac:dyDescent="0.25">
      <c r="A197" s="83"/>
      <c r="B197" s="36"/>
      <c r="C197" s="84"/>
      <c r="D197" s="4" t="s">
        <v>1</v>
      </c>
      <c r="E197" s="44"/>
      <c r="F197" s="44"/>
      <c r="G197" s="44"/>
      <c r="H197" s="45"/>
      <c r="I197" s="45"/>
      <c r="J197" s="45"/>
      <c r="K197" s="54"/>
      <c r="L197" s="45"/>
      <c r="M197" s="45"/>
      <c r="N197" s="45"/>
      <c r="O197" s="44"/>
    </row>
    <row r="198" spans="1:15" ht="16.5" thickBot="1" x14ac:dyDescent="0.3">
      <c r="A198" s="91"/>
      <c r="B198" s="37"/>
      <c r="C198" s="92"/>
      <c r="D198" s="8" t="s">
        <v>6</v>
      </c>
      <c r="E198" s="46">
        <f t="shared" ref="E198:N198" si="37">SUM(E195:E197)</f>
        <v>0</v>
      </c>
      <c r="F198" s="46">
        <f t="shared" si="37"/>
        <v>0</v>
      </c>
      <c r="G198" s="46">
        <f t="shared" si="37"/>
        <v>0</v>
      </c>
      <c r="H198" s="47">
        <f t="shared" si="37"/>
        <v>0</v>
      </c>
      <c r="I198" s="47">
        <f t="shared" si="37"/>
        <v>0</v>
      </c>
      <c r="J198" s="66">
        <f t="shared" si="37"/>
        <v>0</v>
      </c>
      <c r="K198" s="66">
        <f t="shared" si="37"/>
        <v>0</v>
      </c>
      <c r="L198" s="66">
        <f t="shared" si="37"/>
        <v>0</v>
      </c>
      <c r="M198" s="66">
        <f t="shared" si="37"/>
        <v>0</v>
      </c>
      <c r="N198" s="66">
        <f t="shared" si="37"/>
        <v>2282.61</v>
      </c>
      <c r="O198" s="46">
        <f>SUM(E198:N198)</f>
        <v>2282.61</v>
      </c>
    </row>
    <row r="199" spans="1:15" ht="20.25" customHeight="1" x14ac:dyDescent="0.3">
      <c r="A199" s="88">
        <v>18</v>
      </c>
      <c r="B199" s="86" t="s">
        <v>86</v>
      </c>
      <c r="C199" s="81" t="s">
        <v>10</v>
      </c>
      <c r="D199" s="7" t="s">
        <v>5</v>
      </c>
      <c r="E199" s="50"/>
      <c r="F199" s="30"/>
      <c r="G199" s="30"/>
      <c r="H199" s="30"/>
      <c r="I199" s="30"/>
      <c r="J199" s="65"/>
      <c r="K199" s="68"/>
      <c r="L199" s="49"/>
      <c r="M199" s="49"/>
      <c r="N199" s="49">
        <v>2008.7</v>
      </c>
      <c r="O199" s="48">
        <f>SUM(E199:N199)</f>
        <v>2008.7</v>
      </c>
    </row>
    <row r="200" spans="1:15" ht="15.75" x14ac:dyDescent="0.25">
      <c r="A200" s="89"/>
      <c r="B200" s="36"/>
      <c r="C200" s="84"/>
      <c r="D200" s="4" t="s">
        <v>0</v>
      </c>
      <c r="E200" s="44"/>
      <c r="F200" s="44"/>
      <c r="G200" s="44"/>
      <c r="H200" s="45"/>
      <c r="I200" s="45"/>
      <c r="J200" s="45"/>
      <c r="K200" s="45"/>
      <c r="L200" s="45"/>
      <c r="M200" s="45"/>
      <c r="N200" s="45"/>
      <c r="O200" s="44"/>
    </row>
    <row r="201" spans="1:15" ht="15.75" x14ac:dyDescent="0.25">
      <c r="A201" s="89"/>
      <c r="B201" s="36"/>
      <c r="C201" s="84"/>
      <c r="D201" s="4" t="s">
        <v>1</v>
      </c>
      <c r="E201" s="44"/>
      <c r="F201" s="44"/>
      <c r="G201" s="44"/>
      <c r="H201" s="45"/>
      <c r="I201" s="45"/>
      <c r="J201" s="45"/>
      <c r="K201" s="45"/>
      <c r="L201" s="45"/>
      <c r="M201" s="45"/>
      <c r="N201" s="45"/>
      <c r="O201" s="44"/>
    </row>
    <row r="202" spans="1:15" ht="16.5" thickBot="1" x14ac:dyDescent="0.3">
      <c r="A202" s="90"/>
      <c r="B202" s="37"/>
      <c r="C202" s="84"/>
      <c r="D202" s="8" t="s">
        <v>6</v>
      </c>
      <c r="E202" s="46">
        <f t="shared" ref="E202:N202" si="38">SUM(E199:E201)</f>
        <v>0</v>
      </c>
      <c r="F202" s="46">
        <f t="shared" si="38"/>
        <v>0</v>
      </c>
      <c r="G202" s="46">
        <f t="shared" si="38"/>
        <v>0</v>
      </c>
      <c r="H202" s="47">
        <f t="shared" si="38"/>
        <v>0</v>
      </c>
      <c r="I202" s="47">
        <f t="shared" si="38"/>
        <v>0</v>
      </c>
      <c r="J202" s="66">
        <f t="shared" si="38"/>
        <v>0</v>
      </c>
      <c r="K202" s="66">
        <f t="shared" si="38"/>
        <v>0</v>
      </c>
      <c r="L202" s="66">
        <f t="shared" si="38"/>
        <v>0</v>
      </c>
      <c r="M202" s="66">
        <f t="shared" si="38"/>
        <v>0</v>
      </c>
      <c r="N202" s="66">
        <f t="shared" si="38"/>
        <v>2008.7</v>
      </c>
      <c r="O202" s="46">
        <f>SUM(E202:N202)</f>
        <v>2008.7</v>
      </c>
    </row>
    <row r="203" spans="1:15" ht="15.75" x14ac:dyDescent="0.25">
      <c r="A203" s="87">
        <v>19</v>
      </c>
      <c r="B203" s="86" t="s">
        <v>87</v>
      </c>
      <c r="C203" s="81" t="s">
        <v>10</v>
      </c>
      <c r="D203" s="7" t="s">
        <v>5</v>
      </c>
      <c r="E203" s="58"/>
      <c r="F203" s="50"/>
      <c r="G203" s="50"/>
      <c r="H203" s="51"/>
      <c r="I203" s="49"/>
      <c r="J203" s="49"/>
      <c r="K203" s="49"/>
      <c r="L203" s="49"/>
      <c r="M203" s="49"/>
      <c r="N203" s="49">
        <v>2008.7</v>
      </c>
      <c r="O203" s="67">
        <f>SUM(E203:N203)</f>
        <v>2008.7</v>
      </c>
    </row>
    <row r="204" spans="1:15" ht="15.75" x14ac:dyDescent="0.25">
      <c r="A204" s="83"/>
      <c r="B204" s="36"/>
      <c r="C204" s="84"/>
      <c r="D204" s="4" t="s">
        <v>0</v>
      </c>
      <c r="E204" s="44"/>
      <c r="F204" s="44"/>
      <c r="G204" s="44"/>
      <c r="H204" s="45"/>
      <c r="I204" s="45"/>
      <c r="J204" s="45"/>
      <c r="K204" s="45"/>
      <c r="L204" s="45"/>
      <c r="M204" s="45"/>
      <c r="N204" s="45"/>
      <c r="O204" s="44"/>
    </row>
    <row r="205" spans="1:15" ht="15.75" x14ac:dyDescent="0.25">
      <c r="A205" s="83"/>
      <c r="B205" s="36"/>
      <c r="C205" s="84"/>
      <c r="D205" s="4" t="s">
        <v>1</v>
      </c>
      <c r="E205" s="44"/>
      <c r="F205" s="44"/>
      <c r="G205" s="44"/>
      <c r="H205" s="55"/>
      <c r="I205" s="55"/>
      <c r="J205" s="55"/>
      <c r="K205" s="55"/>
      <c r="L205" s="55"/>
      <c r="M205" s="55"/>
      <c r="N205" s="55"/>
      <c r="O205" s="44"/>
    </row>
    <row r="206" spans="1:15" ht="16.5" thickBot="1" x14ac:dyDescent="0.3">
      <c r="A206" s="5"/>
      <c r="B206" s="37"/>
      <c r="C206" s="84"/>
      <c r="D206" s="77" t="s">
        <v>6</v>
      </c>
      <c r="E206" s="59">
        <f>SUM(E203:E205)</f>
        <v>0</v>
      </c>
      <c r="F206" s="59">
        <f t="shared" ref="F206:N206" si="39">SUM(F203:F205)</f>
        <v>0</v>
      </c>
      <c r="G206" s="59">
        <f t="shared" si="39"/>
        <v>0</v>
      </c>
      <c r="H206" s="59">
        <f t="shared" si="39"/>
        <v>0</v>
      </c>
      <c r="I206" s="59">
        <f t="shared" si="39"/>
        <v>0</v>
      </c>
      <c r="J206" s="59">
        <f t="shared" si="39"/>
        <v>0</v>
      </c>
      <c r="K206" s="59">
        <f t="shared" si="39"/>
        <v>0</v>
      </c>
      <c r="L206" s="59">
        <f t="shared" si="39"/>
        <v>0</v>
      </c>
      <c r="M206" s="59">
        <f t="shared" si="39"/>
        <v>0</v>
      </c>
      <c r="N206" s="59">
        <f t="shared" si="39"/>
        <v>2008.7</v>
      </c>
      <c r="O206" s="59">
        <f>SUM(E206:N206)</f>
        <v>2008.7</v>
      </c>
    </row>
    <row r="207" spans="1:15" ht="15.75" x14ac:dyDescent="0.25">
      <c r="A207" s="83">
        <v>20</v>
      </c>
      <c r="B207" s="86" t="s">
        <v>88</v>
      </c>
      <c r="C207" s="81" t="s">
        <v>10</v>
      </c>
      <c r="D207" s="7" t="s">
        <v>5</v>
      </c>
      <c r="E207" s="100"/>
      <c r="F207" s="100"/>
      <c r="G207" s="100"/>
      <c r="H207" s="100"/>
      <c r="I207" s="100"/>
      <c r="J207" s="100"/>
      <c r="K207" s="100"/>
      <c r="L207" s="100"/>
      <c r="M207" s="100"/>
      <c r="N207" s="100">
        <v>2008.7</v>
      </c>
      <c r="O207" s="100">
        <v>2008.7</v>
      </c>
    </row>
    <row r="208" spans="1:15" ht="15.75" x14ac:dyDescent="0.25">
      <c r="A208" s="83"/>
      <c r="B208" s="36"/>
      <c r="C208" s="84"/>
      <c r="D208" s="4" t="s">
        <v>0</v>
      </c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</row>
    <row r="209" spans="1:15" ht="15.75" x14ac:dyDescent="0.25">
      <c r="A209" s="83"/>
      <c r="B209" s="36"/>
      <c r="C209" s="84"/>
      <c r="D209" s="4" t="s">
        <v>1</v>
      </c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</row>
    <row r="210" spans="1:15" ht="16.5" thickBot="1" x14ac:dyDescent="0.3">
      <c r="A210" s="5"/>
      <c r="B210" s="37"/>
      <c r="C210" s="85"/>
      <c r="D210" s="77" t="s">
        <v>6</v>
      </c>
      <c r="E210" s="59">
        <f>SUM(E207:E209)</f>
        <v>0</v>
      </c>
      <c r="F210" s="59">
        <f t="shared" ref="F210:N210" si="40">SUM(F207:F209)</f>
        <v>0</v>
      </c>
      <c r="G210" s="59">
        <f t="shared" si="40"/>
        <v>0</v>
      </c>
      <c r="H210" s="59">
        <f t="shared" si="40"/>
        <v>0</v>
      </c>
      <c r="I210" s="59">
        <f t="shared" si="40"/>
        <v>0</v>
      </c>
      <c r="J210" s="59">
        <f t="shared" si="40"/>
        <v>0</v>
      </c>
      <c r="K210" s="59">
        <f t="shared" si="40"/>
        <v>0</v>
      </c>
      <c r="L210" s="59">
        <f t="shared" si="40"/>
        <v>0</v>
      </c>
      <c r="M210" s="59">
        <f t="shared" si="40"/>
        <v>0</v>
      </c>
      <c r="N210" s="59">
        <f t="shared" si="40"/>
        <v>2008.7</v>
      </c>
      <c r="O210" s="59">
        <f>SUM(E210:N210)</f>
        <v>2008.7</v>
      </c>
    </row>
    <row r="211" spans="1:15" ht="15.75" x14ac:dyDescent="0.25">
      <c r="A211" s="83">
        <v>21</v>
      </c>
      <c r="B211" s="86" t="s">
        <v>89</v>
      </c>
      <c r="C211" s="82" t="s">
        <v>105</v>
      </c>
      <c r="D211" s="7" t="s">
        <v>5</v>
      </c>
      <c r="E211" s="100"/>
      <c r="F211" s="100"/>
      <c r="G211" s="100"/>
      <c r="H211" s="100"/>
      <c r="I211" s="100"/>
      <c r="J211" s="100"/>
      <c r="K211" s="100"/>
      <c r="L211" s="100"/>
      <c r="M211" s="100"/>
      <c r="N211" s="100">
        <v>2282.61</v>
      </c>
      <c r="O211" s="100">
        <v>2282.61</v>
      </c>
    </row>
    <row r="212" spans="1:15" ht="15.75" x14ac:dyDescent="0.25">
      <c r="A212" s="83"/>
      <c r="B212" s="36"/>
      <c r="C212" s="84"/>
      <c r="D212" s="4" t="s">
        <v>0</v>
      </c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</row>
    <row r="213" spans="1:15" ht="15.75" x14ac:dyDescent="0.25">
      <c r="A213" s="83"/>
      <c r="B213" s="36"/>
      <c r="C213" s="84"/>
      <c r="D213" s="4" t="s">
        <v>1</v>
      </c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</row>
    <row r="214" spans="1:15" ht="16.5" thickBot="1" x14ac:dyDescent="0.3">
      <c r="A214" s="5"/>
      <c r="B214" s="37"/>
      <c r="C214" s="85"/>
      <c r="D214" s="77" t="s">
        <v>6</v>
      </c>
      <c r="E214" s="59">
        <f>SUM(E211:E213)</f>
        <v>0</v>
      </c>
      <c r="F214" s="59">
        <f t="shared" ref="F214:N214" si="41">SUM(F211:F213)</f>
        <v>0</v>
      </c>
      <c r="G214" s="59">
        <f t="shared" si="41"/>
        <v>0</v>
      </c>
      <c r="H214" s="59">
        <f t="shared" si="41"/>
        <v>0</v>
      </c>
      <c r="I214" s="59">
        <f t="shared" si="41"/>
        <v>0</v>
      </c>
      <c r="J214" s="59">
        <f t="shared" si="41"/>
        <v>0</v>
      </c>
      <c r="K214" s="59">
        <f t="shared" si="41"/>
        <v>0</v>
      </c>
      <c r="L214" s="59">
        <f t="shared" si="41"/>
        <v>0</v>
      </c>
      <c r="M214" s="59">
        <f t="shared" si="41"/>
        <v>0</v>
      </c>
      <c r="N214" s="59">
        <f t="shared" si="41"/>
        <v>2282.61</v>
      </c>
      <c r="O214" s="59">
        <f>SUM(E214:N214)</f>
        <v>2282.61</v>
      </c>
    </row>
    <row r="215" spans="1:15" ht="15.75" x14ac:dyDescent="0.25">
      <c r="A215" s="83">
        <v>22</v>
      </c>
      <c r="B215" s="86" t="s">
        <v>90</v>
      </c>
      <c r="C215" s="81" t="s">
        <v>10</v>
      </c>
      <c r="D215" s="7" t="s">
        <v>5</v>
      </c>
      <c r="E215" s="100"/>
      <c r="F215" s="100"/>
      <c r="G215" s="100"/>
      <c r="H215" s="100"/>
      <c r="I215" s="100"/>
      <c r="J215" s="100"/>
      <c r="K215" s="100"/>
      <c r="L215" s="100"/>
      <c r="M215" s="100"/>
      <c r="N215" s="100">
        <v>2008.7</v>
      </c>
      <c r="O215" s="100">
        <v>2008.7</v>
      </c>
    </row>
    <row r="216" spans="1:15" ht="15.75" x14ac:dyDescent="0.25">
      <c r="A216" s="83"/>
      <c r="B216" s="36"/>
      <c r="C216" s="84"/>
      <c r="D216" s="4" t="s">
        <v>0</v>
      </c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</row>
    <row r="217" spans="1:15" ht="15.75" x14ac:dyDescent="0.25">
      <c r="A217" s="83"/>
      <c r="B217" s="36"/>
      <c r="C217" s="84"/>
      <c r="D217" s="4" t="s">
        <v>1</v>
      </c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</row>
    <row r="218" spans="1:15" ht="16.5" thickBot="1" x14ac:dyDescent="0.3">
      <c r="A218" s="5"/>
      <c r="B218" s="37"/>
      <c r="C218" s="37"/>
      <c r="D218" s="8" t="s">
        <v>6</v>
      </c>
      <c r="E218" s="59">
        <f>SUM(E215:E217)</f>
        <v>0</v>
      </c>
      <c r="F218" s="59">
        <f t="shared" ref="F218:N218" si="42">SUM(F215:F217)</f>
        <v>0</v>
      </c>
      <c r="G218" s="59">
        <f t="shared" si="42"/>
        <v>0</v>
      </c>
      <c r="H218" s="59">
        <f t="shared" si="42"/>
        <v>0</v>
      </c>
      <c r="I218" s="59">
        <f t="shared" si="42"/>
        <v>0</v>
      </c>
      <c r="J218" s="59">
        <f t="shared" si="42"/>
        <v>0</v>
      </c>
      <c r="K218" s="59">
        <f t="shared" si="42"/>
        <v>0</v>
      </c>
      <c r="L218" s="59">
        <f t="shared" si="42"/>
        <v>0</v>
      </c>
      <c r="M218" s="59">
        <f t="shared" si="42"/>
        <v>0</v>
      </c>
      <c r="N218" s="59">
        <f t="shared" si="42"/>
        <v>2008.7</v>
      </c>
      <c r="O218" s="59">
        <f>SUM(E218:N218)</f>
        <v>2008.7</v>
      </c>
    </row>
    <row r="219" spans="1:15" ht="15.75" x14ac:dyDescent="0.25">
      <c r="E219" s="57">
        <f>SUM(E210,E214,E218,E206,E202,E198,E194,E190,E186,E182,E178,E174,E170,E166,E162,E158,E154,E150,E146,E142,E138,E134)</f>
        <v>0</v>
      </c>
      <c r="F219" s="57">
        <f t="shared" ref="F219:O219" si="43">SUM(F210,F214,F218,F206,F202,F198,F194,F190,F186,F182,F178,F174,F170,F166,F162,F158,F154,F150,F146,F142,F138,F134)</f>
        <v>0</v>
      </c>
      <c r="G219" s="57">
        <f t="shared" si="43"/>
        <v>0</v>
      </c>
      <c r="H219" s="57">
        <f t="shared" si="43"/>
        <v>0</v>
      </c>
      <c r="I219" s="57">
        <f t="shared" si="43"/>
        <v>0</v>
      </c>
      <c r="J219" s="57">
        <f t="shared" si="43"/>
        <v>0</v>
      </c>
      <c r="K219" s="57">
        <f t="shared" si="43"/>
        <v>0</v>
      </c>
      <c r="L219" s="57">
        <f t="shared" si="43"/>
        <v>0</v>
      </c>
      <c r="M219" s="57">
        <f t="shared" si="43"/>
        <v>0</v>
      </c>
      <c r="N219" s="57">
        <f t="shared" si="43"/>
        <v>47956.570000000014</v>
      </c>
      <c r="O219" s="57">
        <f t="shared" si="43"/>
        <v>47956.570000000014</v>
      </c>
    </row>
    <row r="220" spans="1:15" x14ac:dyDescent="0.25">
      <c r="A220" s="12"/>
      <c r="B220" s="12"/>
      <c r="C220" s="12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5" x14ac:dyDescent="0.25">
      <c r="A221" s="12"/>
      <c r="B221" s="12"/>
      <c r="C221" s="12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5" x14ac:dyDescent="0.25">
      <c r="A222" s="12"/>
      <c r="B222" s="12"/>
      <c r="C222" s="12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5" x14ac:dyDescent="0.25">
      <c r="A223" s="12"/>
      <c r="B223" s="12"/>
      <c r="C223" s="12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5" x14ac:dyDescent="0.25">
      <c r="A224" s="12"/>
      <c r="B224" s="12"/>
      <c r="C224" s="12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x14ac:dyDescent="0.25">
      <c r="A225" s="12"/>
      <c r="B225" s="12"/>
      <c r="C225" s="12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x14ac:dyDescent="0.25">
      <c r="A226" s="12"/>
      <c r="B226" s="12"/>
      <c r="C226" s="12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x14ac:dyDescent="0.25">
      <c r="A227" s="12"/>
      <c r="B227" s="12"/>
      <c r="C227" s="12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x14ac:dyDescent="0.25">
      <c r="A228" s="12"/>
      <c r="B228" s="12"/>
      <c r="C228" s="12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x14ac:dyDescent="0.25">
      <c r="A229" s="12"/>
      <c r="B229" s="12"/>
      <c r="C229" s="12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x14ac:dyDescent="0.25">
      <c r="A230" s="12"/>
      <c r="B230" s="12"/>
      <c r="C230" s="12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x14ac:dyDescent="0.25">
      <c r="A231" s="12"/>
      <c r="B231" s="12"/>
      <c r="C231" s="12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x14ac:dyDescent="0.25">
      <c r="A232" s="12"/>
      <c r="B232" s="12"/>
      <c r="C232" s="12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x14ac:dyDescent="0.25">
      <c r="A233" s="12"/>
      <c r="B233" s="12"/>
      <c r="C233" s="12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x14ac:dyDescent="0.25">
      <c r="A234" s="12"/>
      <c r="B234" s="12"/>
      <c r="C234" s="12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x14ac:dyDescent="0.25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4" x14ac:dyDescent="0.25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x14ac:dyDescent="0.25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x14ac:dyDescent="0.25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x14ac:dyDescent="0.25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x14ac:dyDescent="0.25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x14ac:dyDescent="0.25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x14ac:dyDescent="0.25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x14ac:dyDescent="0.25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x14ac:dyDescent="0.25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x14ac:dyDescent="0.25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x14ac:dyDescent="0.25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1:14" x14ac:dyDescent="0.25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x14ac:dyDescent="0.25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x14ac:dyDescent="0.25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x14ac:dyDescent="0.25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x14ac:dyDescent="0.25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x14ac:dyDescent="0.25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x14ac:dyDescent="0.25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x14ac:dyDescent="0.25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x14ac:dyDescent="0.25">
      <c r="A255" s="16"/>
      <c r="B255" s="16"/>
      <c r="C255" s="16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x14ac:dyDescent="0.25">
      <c r="A256" s="16"/>
      <c r="B256" s="16"/>
      <c r="C256" s="16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x14ac:dyDescent="0.25">
      <c r="A257" s="16"/>
      <c r="B257" s="16"/>
      <c r="C257" s="16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x14ac:dyDescent="0.25">
      <c r="A258" s="16"/>
      <c r="B258" s="16"/>
      <c r="C258" s="16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x14ac:dyDescent="0.25">
      <c r="A259" s="12"/>
      <c r="B259" s="12"/>
      <c r="C259" s="12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x14ac:dyDescent="0.25">
      <c r="A260" s="12"/>
      <c r="B260" s="12"/>
      <c r="C260" s="12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x14ac:dyDescent="0.25">
      <c r="A261" s="12"/>
      <c r="B261" s="12"/>
      <c r="C261" s="12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x14ac:dyDescent="0.25">
      <c r="A262" s="12"/>
      <c r="B262" s="12"/>
      <c r="C262" s="12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x14ac:dyDescent="0.25">
      <c r="A263" s="12"/>
      <c r="B263" s="12"/>
      <c r="C263" s="12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x14ac:dyDescent="0.25">
      <c r="A264" s="12"/>
      <c r="B264" s="12"/>
      <c r="C264" s="12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x14ac:dyDescent="0.25">
      <c r="A265" s="12"/>
      <c r="B265" s="12"/>
      <c r="C265" s="12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x14ac:dyDescent="0.25">
      <c r="A266" s="16"/>
      <c r="B266" s="16"/>
      <c r="C266" s="16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x14ac:dyDescent="0.25">
      <c r="A267" s="16"/>
      <c r="B267" s="16"/>
      <c r="C267" s="16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x14ac:dyDescent="0.25">
      <c r="A268" s="16"/>
      <c r="B268" s="16"/>
      <c r="C268" s="16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x14ac:dyDescent="0.25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x14ac:dyDescent="0.25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</sheetData>
  <mergeCells count="5">
    <mergeCell ref="D6:D8"/>
    <mergeCell ref="O109:O111"/>
    <mergeCell ref="O6:O8"/>
    <mergeCell ref="D128:D130"/>
    <mergeCell ref="O128:O13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ხელფასი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2022-02-15T07:17:54Z</dcterms:modified>
</cp:coreProperties>
</file>