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 წე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27" i="1"/>
  <c r="E30" i="1" s="1"/>
  <c r="I34" i="1"/>
  <c r="H34" i="1"/>
  <c r="G34" i="1"/>
  <c r="F34" i="1"/>
  <c r="E31" i="1"/>
  <c r="E34" i="1" s="1"/>
  <c r="F38" i="1"/>
  <c r="G38" i="1"/>
  <c r="H38" i="1"/>
  <c r="H42" i="1"/>
  <c r="I22" i="1" l="1"/>
  <c r="H22" i="1"/>
  <c r="G22" i="1"/>
  <c r="F22" i="1"/>
  <c r="E19" i="1"/>
  <c r="E22" i="1" s="1"/>
  <c r="I26" i="1"/>
  <c r="H26" i="1"/>
  <c r="G26" i="1"/>
  <c r="F26" i="1"/>
  <c r="E23" i="1"/>
  <c r="E26" i="1" s="1"/>
  <c r="G42" i="1"/>
  <c r="F42" i="1" l="1"/>
  <c r="I42" i="1"/>
  <c r="E41" i="1"/>
  <c r="E40" i="1"/>
  <c r="E39" i="1"/>
  <c r="E42" i="1" l="1"/>
  <c r="E35" i="1"/>
  <c r="G18" i="1" l="1"/>
  <c r="H18" i="1"/>
  <c r="F18" i="1"/>
  <c r="G14" i="1"/>
  <c r="H14" i="1"/>
  <c r="I14" i="1"/>
  <c r="G10" i="1"/>
  <c r="H10" i="1"/>
  <c r="E37" i="1" l="1"/>
  <c r="E36" i="1"/>
  <c r="I38" i="1"/>
  <c r="E15" i="1"/>
  <c r="E18" i="1" s="1"/>
  <c r="E14" i="1"/>
  <c r="E11" i="1"/>
  <c r="E7" i="1"/>
  <c r="E3" i="1"/>
  <c r="I18" i="1"/>
  <c r="I10" i="1"/>
  <c r="E10" i="1" s="1"/>
  <c r="I6" i="1"/>
  <c r="E38" i="1" l="1"/>
  <c r="F6" i="1"/>
  <c r="G6" i="1"/>
  <c r="H6" i="1"/>
  <c r="E6" i="1" l="1"/>
</calcChain>
</file>

<file path=xl/sharedStrings.xml><?xml version="1.0" encoding="utf-8"?>
<sst xmlns="http://schemas.openxmlformats.org/spreadsheetml/2006/main" count="67" uniqueCount="26">
  <si>
    <t>გოჩა კურდღელია</t>
  </si>
  <si>
    <t>ხელფასი</t>
  </si>
  <si>
    <t>პრემია</t>
  </si>
  <si>
    <t>დანამატი</t>
  </si>
  <si>
    <t>სულ:</t>
  </si>
  <si>
    <t>კონსტანტინე თოფურია</t>
  </si>
  <si>
    <t>მერის 
პირველი
 მოადგილე</t>
  </si>
  <si>
    <t>ქალაქის 
მერი</t>
  </si>
  <si>
    <t>მერის 
 მოადგილე</t>
  </si>
  <si>
    <t>მამუკა პაპასკირი</t>
  </si>
  <si>
    <t>სახელი და გვარი</t>
  </si>
  <si>
    <t>N</t>
  </si>
  <si>
    <t>თანამდებობა</t>
  </si>
  <si>
    <t>IV კვარტ.</t>
  </si>
  <si>
    <t>III კვარტ.</t>
  </si>
  <si>
    <t>II კვარტ.</t>
  </si>
  <si>
    <t>I კვარტ.</t>
  </si>
  <si>
    <t>პაატა ლაგვილავა</t>
  </si>
  <si>
    <t>მერიის თანამშრომლები</t>
  </si>
  <si>
    <t>შრომითი ხელშეკრულებით
 დასაქმებული პირები</t>
  </si>
  <si>
    <t>სულ 
დარიცხვა 
2021 წელი</t>
  </si>
  <si>
    <t>ალექსანდრე ტყებუჩავა</t>
  </si>
  <si>
    <t>ზაქარია გვრიტიშვილი</t>
  </si>
  <si>
    <t>ბექა ვაჭარაძე</t>
  </si>
  <si>
    <t>დავით კვიციანი</t>
  </si>
  <si>
    <t>2021 წლის დარიცხული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</si>
</sst>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left" vertical="center" indent="1"/>
    </xf>
    <xf numFmtId="2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 indent="1"/>
    </xf>
    <xf numFmtId="2" fontId="3" fillId="0" borderId="1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E17" sqref="E17"/>
    </sheetView>
  </sheetViews>
  <sheetFormatPr defaultRowHeight="15" x14ac:dyDescent="0.25"/>
  <cols>
    <col min="1" max="1" width="4.140625" style="1" customWidth="1"/>
    <col min="2" max="2" width="27.85546875" style="3" customWidth="1"/>
    <col min="3" max="3" width="12" style="2" customWidth="1"/>
    <col min="4" max="5" width="12.28515625" style="1" customWidth="1"/>
    <col min="6" max="6" width="9.5703125" style="1" bestFit="1" customWidth="1"/>
    <col min="7" max="7" width="11.28515625" style="1" customWidth="1"/>
    <col min="8" max="8" width="9.85546875" style="1" bestFit="1" customWidth="1"/>
    <col min="9" max="9" width="9.140625" style="1"/>
  </cols>
  <sheetData>
    <row r="1" spans="1:9" ht="15.75" thickBot="1" x14ac:dyDescent="0.3">
      <c r="A1" s="44" t="s">
        <v>25</v>
      </c>
      <c r="B1" s="44"/>
      <c r="C1" s="44"/>
      <c r="D1" s="44"/>
      <c r="E1" s="44"/>
      <c r="F1" s="44"/>
      <c r="G1" s="44"/>
      <c r="H1" s="44"/>
      <c r="I1" s="44"/>
    </row>
    <row r="2" spans="1:9" ht="45.75" customHeight="1" thickBot="1" x14ac:dyDescent="0.3">
      <c r="A2" s="15" t="s">
        <v>11</v>
      </c>
      <c r="B2" s="16" t="s">
        <v>10</v>
      </c>
      <c r="C2" s="17" t="s">
        <v>12</v>
      </c>
      <c r="D2" s="57" t="s">
        <v>20</v>
      </c>
      <c r="E2" s="57"/>
      <c r="F2" s="18" t="s">
        <v>16</v>
      </c>
      <c r="G2" s="18" t="s">
        <v>15</v>
      </c>
      <c r="H2" s="18" t="s">
        <v>14</v>
      </c>
      <c r="I2" s="19" t="s">
        <v>13</v>
      </c>
    </row>
    <row r="3" spans="1:9" x14ac:dyDescent="0.25">
      <c r="A3" s="58">
        <v>1</v>
      </c>
      <c r="B3" s="59" t="s">
        <v>0</v>
      </c>
      <c r="C3" s="51" t="s">
        <v>7</v>
      </c>
      <c r="D3" s="42" t="s">
        <v>1</v>
      </c>
      <c r="E3" s="13">
        <f>F3+G3+H3+I3</f>
        <v>26137.5</v>
      </c>
      <c r="F3" s="13">
        <v>8250</v>
      </c>
      <c r="G3" s="13">
        <v>8250</v>
      </c>
      <c r="H3" s="13">
        <v>8125</v>
      </c>
      <c r="I3" s="14">
        <v>1512.5</v>
      </c>
    </row>
    <row r="4" spans="1:9" x14ac:dyDescent="0.25">
      <c r="A4" s="46"/>
      <c r="B4" s="49"/>
      <c r="C4" s="52"/>
      <c r="D4" s="40" t="s">
        <v>2</v>
      </c>
      <c r="E4" s="28">
        <v>0</v>
      </c>
      <c r="F4" s="28">
        <v>0</v>
      </c>
      <c r="G4" s="28">
        <v>0</v>
      </c>
      <c r="H4" s="28">
        <v>0</v>
      </c>
      <c r="I4" s="35">
        <v>0</v>
      </c>
    </row>
    <row r="5" spans="1:9" x14ac:dyDescent="0.25">
      <c r="A5" s="46"/>
      <c r="B5" s="49"/>
      <c r="C5" s="52"/>
      <c r="D5" s="40" t="s">
        <v>3</v>
      </c>
      <c r="E5" s="28">
        <v>0</v>
      </c>
      <c r="F5" s="28">
        <v>0</v>
      </c>
      <c r="G5" s="28">
        <v>0</v>
      </c>
      <c r="H5" s="28">
        <v>0</v>
      </c>
      <c r="I5" s="35">
        <v>0</v>
      </c>
    </row>
    <row r="6" spans="1:9" ht="15.75" thickBot="1" x14ac:dyDescent="0.3">
      <c r="A6" s="47"/>
      <c r="B6" s="50"/>
      <c r="C6" s="53"/>
      <c r="D6" s="41" t="s">
        <v>4</v>
      </c>
      <c r="E6" s="24">
        <f>F6+G6+H6+I6</f>
        <v>26137.5</v>
      </c>
      <c r="F6" s="9">
        <f>+F3</f>
        <v>8250</v>
      </c>
      <c r="G6" s="9">
        <f t="shared" ref="G6:H6" si="0">+G3</f>
        <v>8250</v>
      </c>
      <c r="H6" s="9">
        <f t="shared" si="0"/>
        <v>8125</v>
      </c>
      <c r="I6" s="10">
        <f>SUM(I3:I5)</f>
        <v>1512.5</v>
      </c>
    </row>
    <row r="7" spans="1:9" x14ac:dyDescent="0.25">
      <c r="A7" s="45">
        <v>2</v>
      </c>
      <c r="B7" s="48" t="s">
        <v>5</v>
      </c>
      <c r="C7" s="51" t="s">
        <v>6</v>
      </c>
      <c r="D7" s="39" t="s">
        <v>1</v>
      </c>
      <c r="E7" s="5">
        <f>F7+G7+H7+I7</f>
        <v>11925</v>
      </c>
      <c r="F7" s="11">
        <v>8100</v>
      </c>
      <c r="G7" s="5">
        <v>3825</v>
      </c>
      <c r="H7" s="5">
        <v>0</v>
      </c>
      <c r="I7" s="6">
        <v>0</v>
      </c>
    </row>
    <row r="8" spans="1:9" x14ac:dyDescent="0.25">
      <c r="A8" s="46"/>
      <c r="B8" s="49"/>
      <c r="C8" s="52"/>
      <c r="D8" s="40" t="s">
        <v>2</v>
      </c>
      <c r="E8" s="28">
        <v>0</v>
      </c>
      <c r="F8" s="28">
        <v>0</v>
      </c>
      <c r="G8" s="28">
        <v>0</v>
      </c>
      <c r="H8" s="28">
        <v>0</v>
      </c>
      <c r="I8" s="35">
        <v>0</v>
      </c>
    </row>
    <row r="9" spans="1:9" x14ac:dyDescent="0.25">
      <c r="A9" s="46"/>
      <c r="B9" s="49"/>
      <c r="C9" s="52"/>
      <c r="D9" s="40" t="s">
        <v>3</v>
      </c>
      <c r="E9" s="28">
        <v>0</v>
      </c>
      <c r="F9" s="28">
        <v>0</v>
      </c>
      <c r="G9" s="28">
        <v>0</v>
      </c>
      <c r="H9" s="28">
        <v>0</v>
      </c>
      <c r="I9" s="35">
        <v>0</v>
      </c>
    </row>
    <row r="10" spans="1:9" ht="15.75" thickBot="1" x14ac:dyDescent="0.3">
      <c r="A10" s="47"/>
      <c r="B10" s="50"/>
      <c r="C10" s="53"/>
      <c r="D10" s="41" t="s">
        <v>4</v>
      </c>
      <c r="E10" s="22">
        <f>F10+G10+H10+I10</f>
        <v>11925</v>
      </c>
      <c r="F10" s="20">
        <v>8100</v>
      </c>
      <c r="G10" s="20">
        <f>SUM(G7:G9)</f>
        <v>3825</v>
      </c>
      <c r="H10" s="20">
        <f>SUM(H7:H9)</f>
        <v>0</v>
      </c>
      <c r="I10" s="10">
        <f>SUM(I7:I9)</f>
        <v>0</v>
      </c>
    </row>
    <row r="11" spans="1:9" ht="15" customHeight="1" x14ac:dyDescent="0.25">
      <c r="A11" s="45">
        <v>3</v>
      </c>
      <c r="B11" s="48" t="s">
        <v>9</v>
      </c>
      <c r="C11" s="51" t="s">
        <v>8</v>
      </c>
      <c r="D11" s="39" t="s">
        <v>1</v>
      </c>
      <c r="E11" s="5">
        <f>F11+G11+H11+I11</f>
        <v>31200</v>
      </c>
      <c r="F11" s="5">
        <v>7800</v>
      </c>
      <c r="G11" s="5">
        <v>7800</v>
      </c>
      <c r="H11" s="5">
        <v>7800</v>
      </c>
      <c r="I11" s="6">
        <v>7800</v>
      </c>
    </row>
    <row r="12" spans="1:9" x14ac:dyDescent="0.25">
      <c r="A12" s="46"/>
      <c r="B12" s="49"/>
      <c r="C12" s="52"/>
      <c r="D12" s="40" t="s">
        <v>2</v>
      </c>
      <c r="E12" s="28">
        <v>0</v>
      </c>
      <c r="F12" s="28">
        <v>0</v>
      </c>
      <c r="G12" s="28">
        <v>0</v>
      </c>
      <c r="H12" s="28">
        <v>0</v>
      </c>
      <c r="I12" s="35">
        <v>0</v>
      </c>
    </row>
    <row r="13" spans="1:9" x14ac:dyDescent="0.25">
      <c r="A13" s="46"/>
      <c r="B13" s="49"/>
      <c r="C13" s="52"/>
      <c r="D13" s="40" t="s">
        <v>3</v>
      </c>
      <c r="E13" s="28">
        <v>0</v>
      </c>
      <c r="F13" s="28">
        <v>0</v>
      </c>
      <c r="G13" s="28">
        <v>0</v>
      </c>
      <c r="H13" s="28">
        <v>0</v>
      </c>
      <c r="I13" s="35">
        <v>0</v>
      </c>
    </row>
    <row r="14" spans="1:9" ht="15.75" thickBot="1" x14ac:dyDescent="0.3">
      <c r="A14" s="47"/>
      <c r="B14" s="50"/>
      <c r="C14" s="53"/>
      <c r="D14" s="41" t="s">
        <v>4</v>
      </c>
      <c r="E14" s="22">
        <f>F14+G14+H14+I14</f>
        <v>31200</v>
      </c>
      <c r="F14" s="20">
        <v>7800</v>
      </c>
      <c r="G14" s="20">
        <f>SUM(G11:G13)</f>
        <v>7800</v>
      </c>
      <c r="H14" s="20">
        <f>SUM(H11:H13)</f>
        <v>7800</v>
      </c>
      <c r="I14" s="10">
        <f>SUM(I11:I13)</f>
        <v>7800</v>
      </c>
    </row>
    <row r="15" spans="1:9" x14ac:dyDescent="0.25">
      <c r="A15" s="45">
        <v>4</v>
      </c>
      <c r="B15" s="48" t="s">
        <v>17</v>
      </c>
      <c r="C15" s="51" t="s">
        <v>8</v>
      </c>
      <c r="D15" s="39" t="s">
        <v>1</v>
      </c>
      <c r="E15" s="5">
        <f>F15+G15+H15+I15</f>
        <v>11483.3</v>
      </c>
      <c r="F15" s="5">
        <v>7800</v>
      </c>
      <c r="G15" s="5">
        <v>3683.3</v>
      </c>
      <c r="H15" s="5">
        <v>0</v>
      </c>
      <c r="I15" s="21">
        <v>0</v>
      </c>
    </row>
    <row r="16" spans="1:9" x14ac:dyDescent="0.25">
      <c r="A16" s="46"/>
      <c r="B16" s="49"/>
      <c r="C16" s="52"/>
      <c r="D16" s="40" t="s">
        <v>2</v>
      </c>
      <c r="E16" s="28">
        <v>0</v>
      </c>
      <c r="F16" s="28">
        <v>0</v>
      </c>
      <c r="G16" s="28">
        <v>0</v>
      </c>
      <c r="H16" s="28">
        <v>0</v>
      </c>
      <c r="I16" s="35">
        <v>0</v>
      </c>
    </row>
    <row r="17" spans="1:9" x14ac:dyDescent="0.25">
      <c r="A17" s="46"/>
      <c r="B17" s="49"/>
      <c r="C17" s="52"/>
      <c r="D17" s="40" t="s">
        <v>3</v>
      </c>
      <c r="E17" s="28">
        <v>0</v>
      </c>
      <c r="F17" s="28">
        <v>0</v>
      </c>
      <c r="G17" s="28">
        <v>0</v>
      </c>
      <c r="H17" s="28">
        <v>0</v>
      </c>
      <c r="I17" s="35">
        <v>0</v>
      </c>
    </row>
    <row r="18" spans="1:9" ht="15.75" thickBot="1" x14ac:dyDescent="0.3">
      <c r="A18" s="47"/>
      <c r="B18" s="50"/>
      <c r="C18" s="53"/>
      <c r="D18" s="41" t="s">
        <v>4</v>
      </c>
      <c r="E18" s="23">
        <f>SUM(E15:E17)</f>
        <v>11483.3</v>
      </c>
      <c r="F18" s="7">
        <f>SUM(F15:F17)</f>
        <v>7800</v>
      </c>
      <c r="G18" s="7">
        <f>SUM(G15:G17)</f>
        <v>3683.3</v>
      </c>
      <c r="H18" s="7">
        <f>SUM(H15:H17)</f>
        <v>0</v>
      </c>
      <c r="I18" s="10">
        <f>SUM(I15:I17)</f>
        <v>0</v>
      </c>
    </row>
    <row r="19" spans="1:9" ht="15" customHeight="1" x14ac:dyDescent="0.25">
      <c r="A19" s="45">
        <v>5</v>
      </c>
      <c r="B19" s="48" t="s">
        <v>21</v>
      </c>
      <c r="C19" s="51" t="s">
        <v>6</v>
      </c>
      <c r="D19" s="39" t="s">
        <v>1</v>
      </c>
      <c r="E19" s="25">
        <f>F19+G19+H19+I19</f>
        <v>11384.33</v>
      </c>
      <c r="F19" s="5">
        <v>0</v>
      </c>
      <c r="G19" s="25">
        <v>2209.09</v>
      </c>
      <c r="H19" s="5">
        <v>7486.35</v>
      </c>
      <c r="I19" s="21">
        <v>1688.89</v>
      </c>
    </row>
    <row r="20" spans="1:9" x14ac:dyDescent="0.25">
      <c r="A20" s="46"/>
      <c r="B20" s="49"/>
      <c r="C20" s="52"/>
      <c r="D20" s="40" t="s">
        <v>2</v>
      </c>
      <c r="E20" s="28">
        <v>0</v>
      </c>
      <c r="F20" s="28">
        <v>0</v>
      </c>
      <c r="G20" s="28">
        <v>0</v>
      </c>
      <c r="H20" s="28">
        <v>0</v>
      </c>
      <c r="I20" s="35">
        <v>0</v>
      </c>
    </row>
    <row r="21" spans="1:9" x14ac:dyDescent="0.25">
      <c r="A21" s="46"/>
      <c r="B21" s="49"/>
      <c r="C21" s="52"/>
      <c r="D21" s="40" t="s">
        <v>3</v>
      </c>
      <c r="E21" s="28">
        <v>0</v>
      </c>
      <c r="F21" s="28">
        <v>0</v>
      </c>
      <c r="G21" s="28">
        <v>0</v>
      </c>
      <c r="H21" s="28">
        <v>0</v>
      </c>
      <c r="I21" s="35">
        <v>0</v>
      </c>
    </row>
    <row r="22" spans="1:9" ht="15.75" thickBot="1" x14ac:dyDescent="0.3">
      <c r="A22" s="47"/>
      <c r="B22" s="50"/>
      <c r="C22" s="53"/>
      <c r="D22" s="41" t="s">
        <v>4</v>
      </c>
      <c r="E22" s="26">
        <f>SUM(E19:E21)</f>
        <v>11384.33</v>
      </c>
      <c r="F22" s="7">
        <f>SUM(F19:F21)</f>
        <v>0</v>
      </c>
      <c r="G22" s="27">
        <f>SUM(G19:G21)</f>
        <v>2209.09</v>
      </c>
      <c r="H22" s="7">
        <f>SUM(H19:H21)</f>
        <v>7486.35</v>
      </c>
      <c r="I22" s="10">
        <f>SUM(I19:I21)</f>
        <v>1688.89</v>
      </c>
    </row>
    <row r="23" spans="1:9" x14ac:dyDescent="0.25">
      <c r="A23" s="45">
        <v>6</v>
      </c>
      <c r="B23" s="48" t="s">
        <v>22</v>
      </c>
      <c r="C23" s="51" t="s">
        <v>8</v>
      </c>
      <c r="D23" s="39" t="s">
        <v>1</v>
      </c>
      <c r="E23" s="25">
        <f>F23+G23+H23+I23</f>
        <v>17727.27</v>
      </c>
      <c r="F23" s="5">
        <v>0</v>
      </c>
      <c r="G23" s="25">
        <v>2127.27</v>
      </c>
      <c r="H23" s="5">
        <v>7800</v>
      </c>
      <c r="I23" s="21">
        <v>7800</v>
      </c>
    </row>
    <row r="24" spans="1:9" x14ac:dyDescent="0.25">
      <c r="A24" s="46"/>
      <c r="B24" s="49"/>
      <c r="C24" s="52"/>
      <c r="D24" s="40" t="s">
        <v>2</v>
      </c>
      <c r="E24" s="28">
        <v>0</v>
      </c>
      <c r="F24" s="28">
        <v>0</v>
      </c>
      <c r="G24" s="28">
        <v>0</v>
      </c>
      <c r="H24" s="28">
        <v>0</v>
      </c>
      <c r="I24" s="35">
        <v>0</v>
      </c>
    </row>
    <row r="25" spans="1:9" x14ac:dyDescent="0.25">
      <c r="A25" s="46"/>
      <c r="B25" s="49"/>
      <c r="C25" s="52"/>
      <c r="D25" s="40" t="s">
        <v>3</v>
      </c>
      <c r="E25" s="28">
        <v>0</v>
      </c>
      <c r="F25" s="28">
        <v>0</v>
      </c>
      <c r="G25" s="28">
        <v>0</v>
      </c>
      <c r="H25" s="28">
        <v>0</v>
      </c>
      <c r="I25" s="35">
        <v>0</v>
      </c>
    </row>
    <row r="26" spans="1:9" ht="15.75" thickBot="1" x14ac:dyDescent="0.3">
      <c r="A26" s="47"/>
      <c r="B26" s="50"/>
      <c r="C26" s="53"/>
      <c r="D26" s="41" t="s">
        <v>4</v>
      </c>
      <c r="E26" s="26">
        <f>SUM(E23:E25)</f>
        <v>17727.27</v>
      </c>
      <c r="F26" s="7">
        <f>SUM(F23:F25)</f>
        <v>0</v>
      </c>
      <c r="G26" s="27">
        <f>SUM(G23:G25)</f>
        <v>2127.27</v>
      </c>
      <c r="H26" s="7">
        <f>SUM(H23:H25)</f>
        <v>7800</v>
      </c>
      <c r="I26" s="10">
        <f>SUM(I23:I25)</f>
        <v>7800</v>
      </c>
    </row>
    <row r="27" spans="1:9" ht="15" customHeight="1" x14ac:dyDescent="0.25">
      <c r="A27" s="45">
        <v>6</v>
      </c>
      <c r="B27" s="48" t="s">
        <v>23</v>
      </c>
      <c r="C27" s="51" t="s">
        <v>7</v>
      </c>
      <c r="D27" s="39" t="s">
        <v>1</v>
      </c>
      <c r="E27" s="25">
        <f>F27+G27+H27+I27</f>
        <v>3535.71</v>
      </c>
      <c r="F27" s="5">
        <v>0</v>
      </c>
      <c r="G27" s="25">
        <v>0</v>
      </c>
      <c r="H27" s="5">
        <v>0</v>
      </c>
      <c r="I27" s="36">
        <v>3535.71</v>
      </c>
    </row>
    <row r="28" spans="1:9" x14ac:dyDescent="0.25">
      <c r="A28" s="46"/>
      <c r="B28" s="49"/>
      <c r="C28" s="52"/>
      <c r="D28" s="40" t="s">
        <v>2</v>
      </c>
      <c r="E28" s="28">
        <v>0</v>
      </c>
      <c r="F28" s="28">
        <v>0</v>
      </c>
      <c r="G28" s="28">
        <v>0</v>
      </c>
      <c r="H28" s="28">
        <v>0</v>
      </c>
      <c r="I28" s="35">
        <v>0</v>
      </c>
    </row>
    <row r="29" spans="1:9" x14ac:dyDescent="0.25">
      <c r="A29" s="46"/>
      <c r="B29" s="49"/>
      <c r="C29" s="52"/>
      <c r="D29" s="40" t="s">
        <v>3</v>
      </c>
      <c r="E29" s="28">
        <v>0</v>
      </c>
      <c r="F29" s="28">
        <v>0</v>
      </c>
      <c r="G29" s="28">
        <v>0</v>
      </c>
      <c r="H29" s="28">
        <v>0</v>
      </c>
      <c r="I29" s="35">
        <v>0</v>
      </c>
    </row>
    <row r="30" spans="1:9" ht="15.75" thickBot="1" x14ac:dyDescent="0.3">
      <c r="A30" s="47"/>
      <c r="B30" s="50"/>
      <c r="C30" s="53"/>
      <c r="D30" s="41" t="s">
        <v>4</v>
      </c>
      <c r="E30" s="26">
        <f>SUM(E27:E29)</f>
        <v>3535.71</v>
      </c>
      <c r="F30" s="7">
        <f>SUM(F27:F29)</f>
        <v>0</v>
      </c>
      <c r="G30" s="27">
        <f>SUM(G27:G29)</f>
        <v>0</v>
      </c>
      <c r="H30" s="7">
        <f>SUM(H27:H29)</f>
        <v>0</v>
      </c>
      <c r="I30" s="37">
        <f>SUM(I27:I29)</f>
        <v>3535.71</v>
      </c>
    </row>
    <row r="31" spans="1:9" ht="15" customHeight="1" x14ac:dyDescent="0.25">
      <c r="A31" s="45">
        <v>6</v>
      </c>
      <c r="B31" s="48" t="s">
        <v>24</v>
      </c>
      <c r="C31" s="51" t="s">
        <v>6</v>
      </c>
      <c r="D31" s="39" t="s">
        <v>1</v>
      </c>
      <c r="E31" s="25">
        <f>F31+G31+H31+I31</f>
        <v>2347.83</v>
      </c>
      <c r="F31" s="5">
        <v>0</v>
      </c>
      <c r="G31" s="25">
        <v>0</v>
      </c>
      <c r="H31" s="5">
        <v>0</v>
      </c>
      <c r="I31" s="36">
        <v>2347.83</v>
      </c>
    </row>
    <row r="32" spans="1:9" x14ac:dyDescent="0.25">
      <c r="A32" s="46"/>
      <c r="B32" s="49"/>
      <c r="C32" s="52"/>
      <c r="D32" s="40" t="s">
        <v>2</v>
      </c>
      <c r="E32" s="28">
        <v>0</v>
      </c>
      <c r="F32" s="28">
        <v>0</v>
      </c>
      <c r="G32" s="28">
        <v>0</v>
      </c>
      <c r="H32" s="28">
        <v>0</v>
      </c>
      <c r="I32" s="35">
        <v>0</v>
      </c>
    </row>
    <row r="33" spans="1:9" x14ac:dyDescent="0.25">
      <c r="A33" s="46"/>
      <c r="B33" s="49"/>
      <c r="C33" s="52"/>
      <c r="D33" s="40" t="s">
        <v>3</v>
      </c>
      <c r="E33" s="28">
        <v>0</v>
      </c>
      <c r="F33" s="28">
        <v>0</v>
      </c>
      <c r="G33" s="28">
        <v>0</v>
      </c>
      <c r="H33" s="28">
        <v>0</v>
      </c>
      <c r="I33" s="35">
        <v>0</v>
      </c>
    </row>
    <row r="34" spans="1:9" ht="15.75" thickBot="1" x14ac:dyDescent="0.3">
      <c r="A34" s="47"/>
      <c r="B34" s="50"/>
      <c r="C34" s="53"/>
      <c r="D34" s="41" t="s">
        <v>4</v>
      </c>
      <c r="E34" s="26">
        <f>SUM(E31:E33)</f>
        <v>2347.83</v>
      </c>
      <c r="F34" s="7">
        <f>SUM(F31:F33)</f>
        <v>0</v>
      </c>
      <c r="G34" s="27">
        <f>SUM(G31:G33)</f>
        <v>0</v>
      </c>
      <c r="H34" s="7">
        <f>SUM(H31:H33)</f>
        <v>0</v>
      </c>
      <c r="I34" s="38">
        <f>SUM(I31:I33)</f>
        <v>2347.83</v>
      </c>
    </row>
    <row r="35" spans="1:9" x14ac:dyDescent="0.25">
      <c r="A35" s="45">
        <v>7</v>
      </c>
      <c r="B35" s="48" t="s">
        <v>18</v>
      </c>
      <c r="C35" s="51"/>
      <c r="D35" s="39" t="s">
        <v>1</v>
      </c>
      <c r="E35" s="31">
        <f>F35+G35+H35+I35</f>
        <v>1961407.14</v>
      </c>
      <c r="F35" s="31">
        <v>497560.26</v>
      </c>
      <c r="G35" s="31">
        <v>501454.1</v>
      </c>
      <c r="H35" s="32">
        <v>472418.09</v>
      </c>
      <c r="I35" s="6">
        <v>489974.69</v>
      </c>
    </row>
    <row r="36" spans="1:9" x14ac:dyDescent="0.25">
      <c r="A36" s="46"/>
      <c r="B36" s="49"/>
      <c r="C36" s="52"/>
      <c r="D36" s="40" t="s">
        <v>2</v>
      </c>
      <c r="E36" s="28">
        <f>F36+G36+H36+I36</f>
        <v>137800</v>
      </c>
      <c r="F36" s="28">
        <v>0</v>
      </c>
      <c r="G36" s="28">
        <v>0</v>
      </c>
      <c r="H36" s="4">
        <v>0</v>
      </c>
      <c r="I36" s="12">
        <v>137800</v>
      </c>
    </row>
    <row r="37" spans="1:9" x14ac:dyDescent="0.25">
      <c r="A37" s="46"/>
      <c r="B37" s="49"/>
      <c r="C37" s="52"/>
      <c r="D37" s="40" t="s">
        <v>3</v>
      </c>
      <c r="E37" s="34">
        <f>F37+G37+H37+I37</f>
        <v>18037</v>
      </c>
      <c r="F37" s="34">
        <v>3818</v>
      </c>
      <c r="G37" s="34">
        <v>3806</v>
      </c>
      <c r="H37" s="33">
        <v>3926</v>
      </c>
      <c r="I37" s="12">
        <v>6487</v>
      </c>
    </row>
    <row r="38" spans="1:9" ht="15.75" thickBot="1" x14ac:dyDescent="0.3">
      <c r="A38" s="54"/>
      <c r="B38" s="56"/>
      <c r="C38" s="53"/>
      <c r="D38" s="43" t="s">
        <v>4</v>
      </c>
      <c r="E38" s="29">
        <f>SUM(E35:E37)</f>
        <v>2117244.1399999997</v>
      </c>
      <c r="F38" s="27">
        <f>SUM(F35:F37)</f>
        <v>501378.26</v>
      </c>
      <c r="G38" s="27">
        <f>SUM(G35:G37)</f>
        <v>505260.1</v>
      </c>
      <c r="H38" s="7">
        <f>SUM(H35:H37)</f>
        <v>476344.09</v>
      </c>
      <c r="I38" s="8">
        <f>SUM(I35:I37)</f>
        <v>634261.68999999994</v>
      </c>
    </row>
    <row r="39" spans="1:9" x14ac:dyDescent="0.25">
      <c r="A39" s="45">
        <v>8</v>
      </c>
      <c r="B39" s="55" t="s">
        <v>19</v>
      </c>
      <c r="C39" s="51"/>
      <c r="D39" s="39" t="s">
        <v>1</v>
      </c>
      <c r="E39" s="31">
        <f>F39+G39+H39+I39</f>
        <v>238812.68</v>
      </c>
      <c r="F39" s="31">
        <v>60900</v>
      </c>
      <c r="G39" s="34">
        <v>63272.73</v>
      </c>
      <c r="H39" s="34">
        <v>58495.45</v>
      </c>
      <c r="I39" s="6">
        <v>56144.5</v>
      </c>
    </row>
    <row r="40" spans="1:9" x14ac:dyDescent="0.25">
      <c r="A40" s="46"/>
      <c r="B40" s="49"/>
      <c r="C40" s="52"/>
      <c r="D40" s="40" t="s">
        <v>2</v>
      </c>
      <c r="E40" s="28">
        <f>F40+G40+H40+I40</f>
        <v>19000</v>
      </c>
      <c r="F40" s="28">
        <v>0</v>
      </c>
      <c r="G40" s="28">
        <v>0</v>
      </c>
      <c r="H40" s="4">
        <v>0</v>
      </c>
      <c r="I40" s="12">
        <v>19000</v>
      </c>
    </row>
    <row r="41" spans="1:9" x14ac:dyDescent="0.25">
      <c r="A41" s="46"/>
      <c r="B41" s="49"/>
      <c r="C41" s="52"/>
      <c r="D41" s="40" t="s">
        <v>3</v>
      </c>
      <c r="E41" s="34">
        <f>F41+G41+H41+I41</f>
        <v>0</v>
      </c>
      <c r="F41" s="28">
        <v>0</v>
      </c>
      <c r="G41" s="28">
        <v>0</v>
      </c>
      <c r="H41" s="4">
        <v>0</v>
      </c>
      <c r="I41" s="12">
        <v>0</v>
      </c>
    </row>
    <row r="42" spans="1:9" ht="15.75" thickBot="1" x14ac:dyDescent="0.3">
      <c r="A42" s="54"/>
      <c r="B42" s="56"/>
      <c r="C42" s="53"/>
      <c r="D42" s="43" t="s">
        <v>4</v>
      </c>
      <c r="E42" s="29">
        <f>SUM(E39:E41)</f>
        <v>257812.68</v>
      </c>
      <c r="F42" s="27">
        <f>SUM(F39:F41)</f>
        <v>60900</v>
      </c>
      <c r="G42" s="27">
        <f>SUM(G39:G41)</f>
        <v>63272.73</v>
      </c>
      <c r="H42" s="30">
        <f>SUM(H39:H41)</f>
        <v>58495.45</v>
      </c>
      <c r="I42" s="8">
        <f>SUM(I39:I41)</f>
        <v>75144.5</v>
      </c>
    </row>
  </sheetData>
  <mergeCells count="32">
    <mergeCell ref="C3:C6"/>
    <mergeCell ref="B7:B10"/>
    <mergeCell ref="C7:C10"/>
    <mergeCell ref="A7:A10"/>
    <mergeCell ref="A23:A26"/>
    <mergeCell ref="B23:B26"/>
    <mergeCell ref="C23:C26"/>
    <mergeCell ref="A19:A22"/>
    <mergeCell ref="B19:B22"/>
    <mergeCell ref="C19:C22"/>
    <mergeCell ref="A39:A42"/>
    <mergeCell ref="B39:B42"/>
    <mergeCell ref="C39:C42"/>
    <mergeCell ref="A35:A38"/>
    <mergeCell ref="B35:B38"/>
    <mergeCell ref="C35:C38"/>
    <mergeCell ref="A1:I1"/>
    <mergeCell ref="A31:A34"/>
    <mergeCell ref="B31:B34"/>
    <mergeCell ref="C31:C34"/>
    <mergeCell ref="A27:A30"/>
    <mergeCell ref="B27:B30"/>
    <mergeCell ref="C27:C30"/>
    <mergeCell ref="D2:E2"/>
    <mergeCell ref="B11:B14"/>
    <mergeCell ref="C11:C14"/>
    <mergeCell ref="A11:A14"/>
    <mergeCell ref="A3:A6"/>
    <mergeCell ref="A15:A18"/>
    <mergeCell ref="B15:B18"/>
    <mergeCell ref="C15:C18"/>
    <mergeCell ref="B3:B6"/>
  </mergeCells>
  <pageMargins left="0.7" right="0.7" top="0.75" bottom="0.75" header="0.3" footer="0.3"/>
  <pageSetup scale="80" orientation="portrait" r:id="rId1"/>
  <ignoredErrors>
    <ignoredError sqref="G18 G14:H14 E18:F18 E35 E3 G10 H6:I6 H18:I18 I14 E23 F26:H26 E19 F22:G22 H10:I10 I7 I15 E26 E22 E14:E15 E10:E11 E6:E7" emptyCellReference="1"/>
    <ignoredError sqref="E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წელი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2022-10-11T13:49:18Z</dcterms:modified>
</cp:coreProperties>
</file>