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9" i="1"/>
  <c r="R5" i="1"/>
  <c r="R3" i="1"/>
  <c r="R27" i="1"/>
  <c r="R18" i="1"/>
  <c r="R16" i="1"/>
  <c r="R26" i="1"/>
  <c r="R25" i="1"/>
  <c r="R24" i="1"/>
  <c r="R23" i="1"/>
  <c r="N3" i="1"/>
  <c r="N18" i="1" l="1"/>
  <c r="N6" i="1"/>
  <c r="J6" i="1"/>
  <c r="N5" i="1"/>
  <c r="N9" i="1"/>
  <c r="N16" i="1"/>
  <c r="N26" i="1"/>
  <c r="N25" i="1"/>
  <c r="N24" i="1"/>
  <c r="N23" i="1"/>
  <c r="N22" i="1"/>
  <c r="N21" i="1"/>
  <c r="J26" i="1"/>
  <c r="J25" i="1"/>
  <c r="J24" i="1"/>
  <c r="J23" i="1"/>
  <c r="J9" i="1"/>
  <c r="J13" i="1"/>
  <c r="F9" i="1" l="1"/>
  <c r="J21" i="1"/>
  <c r="J22" i="1"/>
  <c r="F22" i="1"/>
  <c r="F21" i="1"/>
  <c r="F20" i="1"/>
  <c r="F19" i="1"/>
  <c r="F13" i="1"/>
  <c r="N4" i="1" l="1"/>
  <c r="R4" i="1"/>
  <c r="R22" i="1" l="1"/>
  <c r="R21" i="1"/>
  <c r="R20" i="1"/>
  <c r="R19" i="1"/>
  <c r="R17" i="1"/>
  <c r="R15" i="1"/>
  <c r="R14" i="1"/>
  <c r="R12" i="1"/>
  <c r="R11" i="1"/>
  <c r="R10" i="1"/>
  <c r="R8" i="1"/>
  <c r="R7" i="1"/>
  <c r="N20" i="1" l="1"/>
  <c r="N19" i="1"/>
  <c r="N17" i="1"/>
  <c r="N15" i="1"/>
  <c r="N14" i="1"/>
  <c r="N12" i="1"/>
  <c r="N11" i="1"/>
  <c r="N10" i="1"/>
  <c r="N8" i="1"/>
  <c r="N7" i="1"/>
  <c r="J20" i="1" l="1"/>
  <c r="J19" i="1"/>
  <c r="J17" i="1"/>
  <c r="J16" i="1"/>
  <c r="J15" i="1"/>
  <c r="J14" i="1"/>
  <c r="J12" i="1"/>
  <c r="J11" i="1"/>
  <c r="J10" i="1"/>
  <c r="J8" i="1"/>
  <c r="J7" i="1"/>
  <c r="J4" i="1"/>
  <c r="F17" i="1" l="1"/>
  <c r="F10" i="1"/>
  <c r="F7" i="1"/>
  <c r="F8" i="1"/>
  <c r="F11" i="1"/>
  <c r="F12" i="1"/>
  <c r="F14" i="1"/>
  <c r="F15" i="1"/>
  <c r="F16" i="1"/>
  <c r="F4" i="1"/>
</calcChain>
</file>

<file path=xl/sharedStrings.xml><?xml version="1.0" encoding="utf-8"?>
<sst xmlns="http://schemas.openxmlformats.org/spreadsheetml/2006/main" count="69" uniqueCount="67">
  <si>
    <t>ავტომანქანის დასახელება, მარკა</t>
  </si>
  <si>
    <t>დანიშნულება                                                 (ვის ემსახურება, სახელი,გვარი,თანამდებობა)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</si>
  <si>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</si>
  <si>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</si>
  <si>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</si>
  <si>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</si>
  <si>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</si>
  <si>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</si>
  <si>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</si>
  <si>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</si>
  <si>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</si>
  <si>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</si>
  <si>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ჯამი:</t>
  </si>
  <si>
    <t>ნოემბერი</t>
  </si>
  <si>
    <t>დეკემბერი</t>
  </si>
  <si>
    <t xml:space="preserve">TOYOTA LANDCRUISER LG150 (BT-010-TB) - </t>
  </si>
  <si>
    <t>MERSEDES BENZ -                          (ZZ797ZV)</t>
  </si>
  <si>
    <t>I კვარტალი ჯამი:</t>
  </si>
  <si>
    <t>II-კვარტალი ჯამი:</t>
  </si>
  <si>
    <t>III-კვარტალი ჯამი:</t>
  </si>
  <si>
    <t>HYUNDAI (MR010DN)</t>
  </si>
  <si>
    <t>PEUGEOT (JJ132SS)</t>
  </si>
  <si>
    <t xml:space="preserve">ქალაქ ფოთის მუნიციპალიტეტის მერიის  ინფრასტრუქტურული პროექტების მართვის და ტრანსპორტის სამსახურის უფროსის მოადგილე </t>
  </si>
  <si>
    <t xml:space="preserve">ქალაქ ფოთის მუნიციპალიტეტის მერიის  ინფრასტრუქტურული პროექტების მართვის და ტრანსპორტის სამსახურის, მშენებლობის ინსპექტირების განყოფილების უფროსი </t>
  </si>
  <si>
    <t xml:space="preserve">ქალაქ ფოთის მუნიციპალიტეტის მერიის ინფრასტრუქტურული პროექტების მართვისა და ტრანსპორტის სამსახური-ინფრასტრუქტურის, წყალანირებისა და მელიორაციის განყოფილების უფროსი                           </t>
  </si>
  <si>
    <t xml:space="preserve">ქალაქ ფოთის მუნიციპალიტეტის მერის წარმომადგენელი ნაბადის უბანში </t>
  </si>
  <si>
    <t xml:space="preserve">ქალაქ ფოთის მუნიციპალიტეტის მერის წარმომადგენელი კუნძულის უბანში </t>
  </si>
  <si>
    <t xml:space="preserve">ქალაქ ფოთის მუნიციპალიტეტის მერის წარმომადგენელი მალთაყვის უბანში- </t>
  </si>
  <si>
    <t xml:space="preserve">ქალაქ ფოთის მუნიციპალიტეტის მერიის არქიტექტურის,სივრცითი მოწყობისა და ადმინისტრაციული ზედამხედველობის სამსახურის - ადმინისტრაციული ზედამხედველობისა და გარემოს დაცვის განყოფილების 1 კატეგორიის უფროსი სპეციალისტი               </t>
  </si>
  <si>
    <t>ქალაქ ფოთის მუნიციპალიტეტის მოადგილე</t>
  </si>
  <si>
    <t>SHKODA (OU041UO)</t>
  </si>
  <si>
    <t>სამხედრო აღრიცხვის, გაწვევისა და მობილიზაციის სამსახური</t>
  </si>
  <si>
    <t xml:space="preserve"> TOYOTA-CAMRY PS212SS</t>
  </si>
  <si>
    <t>HONDA FIT- RR505PP</t>
  </si>
  <si>
    <t>MERSEDES BENZ  GG004AA</t>
  </si>
  <si>
    <t>ქალაქ ფოთის მუნიციპალიტეტის მერიის არქიტექტურის,სივრცითი მოწყობისა და ადმინისტრაციული ზედამხედველობის სამსახურის - უფროსის მოადგილე</t>
  </si>
  <si>
    <t>HYUNDAI SONATA . CH-111-IL</t>
  </si>
  <si>
    <t>ქალაქ ფოთის მუნიციპალიტეტის მერიის არქიტექტურის,სივრცითი მოწყობისა და ადმინისტრაციული ზედამხედველობის სამსახურის - დაცვის განყოფილების მთ.სპეციალისტი</t>
  </si>
  <si>
    <t>SHKODA (XX041XV)</t>
  </si>
  <si>
    <t xml:space="preserve">ქალაქ ფოთის მუნიციპალიტეტის მერიის კულტურის,განათლების,ძეგლთა დაცვის, სპორტისა და ახალგაზრდულ საქმეთა სამსახურის უფროსი </t>
  </si>
  <si>
    <t>ქალაქ ფოთის მუნიციპალიტეტის სამსახურეობრივი საჭიროებიდან გამომდინარე უსასყიდლო სარგებლობის უფლებით აყვანილი ავტომანქანების ნუსხა და მათზე გაცემული საწვავის ხარჯი 2022 წელი</t>
  </si>
  <si>
    <t>NISSAN NOTE                   ZZ-979-YY</t>
  </si>
  <si>
    <t>MERCEDES BENZ                 FH-282-HF                                                   (TI-111-BU)</t>
  </si>
  <si>
    <t>არქიტექტურის სამსასხურის უფროსი</t>
  </si>
  <si>
    <t>MERSEDEZ BENZ            OK-200-GV</t>
  </si>
  <si>
    <t>MERSEDEZ BENZ                      LE-111-JO</t>
  </si>
  <si>
    <t>Mitsubishi-colt              GG-655-GO</t>
  </si>
  <si>
    <t>VOLKSWAGEN JETA FP-439-PP</t>
  </si>
  <si>
    <t>მშენებლობის ზედამხედველობის განყოფილების უფროსი</t>
  </si>
  <si>
    <t>HONDA CR-V                             CC-494-FF</t>
  </si>
  <si>
    <t>NISSAN TIDA                          UU-88-1PP</t>
  </si>
  <si>
    <t>TOYOTA LANDCRUISER LG150 EE-101-HH</t>
  </si>
  <si>
    <t xml:space="preserve">KIA SELTOS                   (BT-010-TB) - </t>
  </si>
  <si>
    <t>OPEL VEQTRA                 LJ-343-JL</t>
  </si>
  <si>
    <t>Mitsubishi-colt              (EE-699-OO)</t>
  </si>
  <si>
    <t xml:space="preserve">NISSAN MARCH - MERSEDES BENZ -(ZD-001-BE)-(ZD001BE) </t>
  </si>
  <si>
    <t>MITSUBISHI L200             (GD-932-GG)</t>
  </si>
  <si>
    <t>ინფრასტრუქტურის სამსასხურის  უფროსი</t>
  </si>
  <si>
    <t>KIA OPTIMA                   PA-111-PA</t>
  </si>
  <si>
    <t>ემსახურება ქალაქ ფოთის მუნიციპალიტეტის მერს</t>
  </si>
  <si>
    <t>ემსახურება ქალაქ ფოთის მუნიციპალიტეტის ვიცე-მერს</t>
  </si>
  <si>
    <t>ემსახურება ქალაქ ფოთის მუნიციპალიტეტის მერის მოადგილეს</t>
  </si>
  <si>
    <t>ქალაქ ფოთის მუნიციპალიტეტის ადმინისტრაცია                  (ავტომობილია გადაეცა ადმინისტრაციულ სამსახურს სექტემერში)</t>
  </si>
  <si>
    <t>ქალაქ ფოთის მუნიციპალიტეტის მერიის შიდა აუდიტისა და მონიტორინგის სამსახურის უფროსი</t>
  </si>
  <si>
    <t>მდგრადი განვითარებისა და ინოვაციების სამსასხურის უფროსის მოადგილე</t>
  </si>
  <si>
    <r>
      <rPr>
        <b/>
        <sz val="10"/>
        <color theme="1"/>
        <rFont val="Calibri"/>
        <family val="2"/>
        <scheme val="minor"/>
      </rPr>
      <t>ქონები მართვის განყოფილების უფროსი</t>
    </r>
    <r>
      <rPr>
        <sz val="11"/>
        <color theme="1"/>
        <rFont val="Calibri"/>
        <family val="2"/>
        <scheme val="minor"/>
      </rPr>
      <t xml:space="preserve"> </t>
    </r>
  </si>
  <si>
    <t>ქალაქ ფოთის მუნიციპალიტეტის მერის მოადგილე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</si>
</sst>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10" fillId="0" borderId="3" xfId="0" applyFont="1" applyBorder="1"/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2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A25" sqref="A25"/>
    </sheetView>
  </sheetViews>
  <sheetFormatPr defaultRowHeight="15" x14ac:dyDescent="0.25"/>
  <cols>
    <col min="1" max="1" width="19.85546875" customWidth="1"/>
    <col min="2" max="2" width="27.5703125" customWidth="1"/>
    <col min="4" max="4" width="13.140625" customWidth="1"/>
    <col min="5" max="5" width="7.28515625" bestFit="1" customWidth="1"/>
    <col min="6" max="6" width="7.28515625" style="28" customWidth="1"/>
    <col min="7" max="7" width="8.5703125" bestFit="1" customWidth="1"/>
    <col min="8" max="8" width="7.5703125" customWidth="1"/>
    <col min="9" max="9" width="7.85546875" bestFit="1" customWidth="1"/>
    <col min="10" max="10" width="11.28515625" style="28" customWidth="1"/>
    <col min="11" max="11" width="8.5703125" bestFit="1" customWidth="1"/>
    <col min="12" max="12" width="9.5703125" bestFit="1" customWidth="1"/>
    <col min="13" max="13" width="12.85546875" customWidth="1"/>
    <col min="14" max="14" width="12.85546875" style="36" customWidth="1"/>
    <col min="15" max="17" width="12.28515625" customWidth="1"/>
    <col min="18" max="18" width="9" bestFit="1" customWidth="1"/>
  </cols>
  <sheetData>
    <row r="1" spans="1:18" ht="32.25" customHeight="1" x14ac:dyDescent="0.2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60.75" customHeight="1" x14ac:dyDescent="0.25">
      <c r="A2" s="1" t="s">
        <v>0</v>
      </c>
      <c r="B2" s="1" t="s">
        <v>1</v>
      </c>
      <c r="C2" s="31" t="s">
        <v>2</v>
      </c>
      <c r="D2" s="32" t="s">
        <v>3</v>
      </c>
      <c r="E2" s="32" t="s">
        <v>4</v>
      </c>
      <c r="F2" s="23" t="s">
        <v>17</v>
      </c>
      <c r="G2" s="30" t="s">
        <v>5</v>
      </c>
      <c r="H2" s="30" t="s">
        <v>6</v>
      </c>
      <c r="I2" s="30" t="s">
        <v>7</v>
      </c>
      <c r="J2" s="23" t="s">
        <v>18</v>
      </c>
      <c r="K2" s="30" t="s">
        <v>8</v>
      </c>
      <c r="L2" s="30" t="s">
        <v>9</v>
      </c>
      <c r="M2" s="30" t="s">
        <v>10</v>
      </c>
      <c r="N2" s="23" t="s">
        <v>19</v>
      </c>
      <c r="O2" s="30" t="s">
        <v>11</v>
      </c>
      <c r="P2" s="30" t="s">
        <v>13</v>
      </c>
      <c r="Q2" s="30" t="s">
        <v>14</v>
      </c>
      <c r="R2" s="2" t="s">
        <v>12</v>
      </c>
    </row>
    <row r="3" spans="1:18" ht="60.75" customHeight="1" x14ac:dyDescent="0.25">
      <c r="A3" s="48" t="s">
        <v>52</v>
      </c>
      <c r="B3" s="19" t="s">
        <v>59</v>
      </c>
      <c r="C3" s="43">
        <v>0</v>
      </c>
      <c r="D3" s="44">
        <v>0</v>
      </c>
      <c r="E3" s="44">
        <v>0</v>
      </c>
      <c r="F3" s="45">
        <v>0</v>
      </c>
      <c r="G3" s="46">
        <v>0</v>
      </c>
      <c r="H3" s="46">
        <v>0</v>
      </c>
      <c r="I3" s="46">
        <v>0</v>
      </c>
      <c r="J3" s="45">
        <v>0</v>
      </c>
      <c r="K3" s="46">
        <v>1423.55</v>
      </c>
      <c r="L3" s="46">
        <v>2137.38</v>
      </c>
      <c r="M3" s="46">
        <v>1166.1400000000001</v>
      </c>
      <c r="N3" s="45">
        <f>SUM(K3:M3)</f>
        <v>4727.0700000000006</v>
      </c>
      <c r="O3" s="46">
        <v>1770.97</v>
      </c>
      <c r="P3" s="30">
        <v>1792.72</v>
      </c>
      <c r="Q3" s="30">
        <v>1412.04</v>
      </c>
      <c r="R3" s="2">
        <f t="shared" ref="R3:R12" si="0">SUM(O3:Q3)</f>
        <v>4975.7299999999996</v>
      </c>
    </row>
    <row r="4" spans="1:18" ht="109.5" customHeight="1" x14ac:dyDescent="0.25">
      <c r="A4" s="16" t="s">
        <v>15</v>
      </c>
      <c r="B4" s="19" t="s">
        <v>59</v>
      </c>
      <c r="C4" s="17">
        <v>1884.84</v>
      </c>
      <c r="D4" s="17">
        <v>1942.08</v>
      </c>
      <c r="E4" s="17">
        <v>1931.25</v>
      </c>
      <c r="F4" s="24">
        <f>SUM(C4:E4)</f>
        <v>5758.17</v>
      </c>
      <c r="G4" s="17">
        <v>2567.4</v>
      </c>
      <c r="H4" s="17">
        <v>2477.96</v>
      </c>
      <c r="I4" s="17">
        <v>2709</v>
      </c>
      <c r="J4" s="24">
        <f>SUM(G4:I4)</f>
        <v>7754.3600000000006</v>
      </c>
      <c r="K4" s="17">
        <v>1375.47</v>
      </c>
      <c r="L4" s="17">
        <v>0</v>
      </c>
      <c r="M4" s="17">
        <v>0</v>
      </c>
      <c r="N4" s="24">
        <f t="shared" ref="N4:N15" si="1">SUM(K4:M4)</f>
        <v>1375.47</v>
      </c>
      <c r="O4" s="17">
        <v>0</v>
      </c>
      <c r="P4" s="2">
        <v>0</v>
      </c>
      <c r="Q4" s="2">
        <v>0</v>
      </c>
      <c r="R4" s="2">
        <f t="shared" si="0"/>
        <v>0</v>
      </c>
    </row>
    <row r="5" spans="1:18" ht="109.5" customHeight="1" x14ac:dyDescent="0.25">
      <c r="A5" s="16" t="s">
        <v>51</v>
      </c>
      <c r="B5" s="19" t="s">
        <v>60</v>
      </c>
      <c r="C5" s="17">
        <v>0</v>
      </c>
      <c r="D5" s="17">
        <v>0</v>
      </c>
      <c r="E5" s="17">
        <v>0</v>
      </c>
      <c r="F5" s="24">
        <v>0</v>
      </c>
      <c r="G5" s="17">
        <v>0</v>
      </c>
      <c r="H5" s="17">
        <v>0</v>
      </c>
      <c r="I5" s="17">
        <v>0</v>
      </c>
      <c r="J5" s="24">
        <v>0</v>
      </c>
      <c r="K5" s="17">
        <v>0</v>
      </c>
      <c r="L5" s="17">
        <v>494.28</v>
      </c>
      <c r="M5" s="17">
        <v>441.2</v>
      </c>
      <c r="N5" s="24">
        <f>SUM(L5:M5)</f>
        <v>935.48</v>
      </c>
      <c r="O5" s="17">
        <v>825</v>
      </c>
      <c r="P5" s="2">
        <v>694.42</v>
      </c>
      <c r="Q5" s="2">
        <v>861</v>
      </c>
      <c r="R5" s="2">
        <f t="shared" si="0"/>
        <v>2380.42</v>
      </c>
    </row>
    <row r="6" spans="1:18" ht="109.5" customHeight="1" x14ac:dyDescent="0.25">
      <c r="A6" s="16" t="s">
        <v>47</v>
      </c>
      <c r="B6" s="19" t="s">
        <v>61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924.93</v>
      </c>
      <c r="J6" s="24">
        <f>SUM(I6)</f>
        <v>924.93</v>
      </c>
      <c r="K6" s="17">
        <v>1040.07</v>
      </c>
      <c r="L6" s="17">
        <v>1053</v>
      </c>
      <c r="M6" s="17">
        <v>879</v>
      </c>
      <c r="N6" s="24">
        <f>SUM(K6:M6)</f>
        <v>2972.0699999999997</v>
      </c>
      <c r="O6" s="17">
        <v>825</v>
      </c>
      <c r="P6" s="2">
        <v>861</v>
      </c>
      <c r="Q6" s="2">
        <v>861</v>
      </c>
      <c r="R6" s="2">
        <f t="shared" si="0"/>
        <v>2547</v>
      </c>
    </row>
    <row r="7" spans="1:18" ht="156.75" customHeight="1" x14ac:dyDescent="0.25">
      <c r="A7" s="18" t="s">
        <v>16</v>
      </c>
      <c r="B7" s="20" t="s">
        <v>62</v>
      </c>
      <c r="C7" s="7">
        <v>305.70999999999998</v>
      </c>
      <c r="D7" s="7">
        <v>0</v>
      </c>
      <c r="E7" s="7">
        <v>0</v>
      </c>
      <c r="F7" s="24">
        <f t="shared" ref="F7:F17" si="2">SUM(C7:E7)</f>
        <v>305.70999999999998</v>
      </c>
      <c r="G7" s="9">
        <v>0</v>
      </c>
      <c r="H7" s="7">
        <v>0</v>
      </c>
      <c r="I7" s="9">
        <v>0</v>
      </c>
      <c r="J7" s="29">
        <f>SUM(H7:I7)</f>
        <v>0</v>
      </c>
      <c r="K7" s="7">
        <v>0</v>
      </c>
      <c r="L7" s="7">
        <v>0</v>
      </c>
      <c r="M7" s="7">
        <v>0</v>
      </c>
      <c r="N7" s="25">
        <f t="shared" si="1"/>
        <v>0</v>
      </c>
      <c r="O7" s="7">
        <v>0</v>
      </c>
      <c r="P7" s="2">
        <v>0</v>
      </c>
      <c r="Q7" s="2">
        <v>0</v>
      </c>
      <c r="R7" s="2">
        <f t="shared" si="0"/>
        <v>0</v>
      </c>
    </row>
    <row r="8" spans="1:18" ht="74.25" customHeight="1" x14ac:dyDescent="0.25">
      <c r="A8" s="3" t="s">
        <v>32</v>
      </c>
      <c r="B8" s="4" t="s">
        <v>63</v>
      </c>
      <c r="C8" s="5">
        <v>556</v>
      </c>
      <c r="D8" s="5">
        <v>578</v>
      </c>
      <c r="E8" s="5">
        <v>896.1</v>
      </c>
      <c r="F8" s="24">
        <f t="shared" si="2"/>
        <v>2030.1</v>
      </c>
      <c r="G8" s="5">
        <v>414.7</v>
      </c>
      <c r="H8" s="5">
        <v>708</v>
      </c>
      <c r="I8" s="5">
        <v>774</v>
      </c>
      <c r="J8" s="26">
        <f t="shared" ref="J8:J20" si="3">SUM(G8:I8)</f>
        <v>1896.7</v>
      </c>
      <c r="K8" s="5">
        <v>721.8</v>
      </c>
      <c r="L8" s="5">
        <v>702</v>
      </c>
      <c r="M8" s="5">
        <v>586</v>
      </c>
      <c r="N8" s="26">
        <f t="shared" si="1"/>
        <v>2009.8</v>
      </c>
      <c r="O8" s="5">
        <v>550</v>
      </c>
      <c r="P8" s="5">
        <v>574</v>
      </c>
      <c r="Q8" s="5">
        <v>574</v>
      </c>
      <c r="R8" s="6">
        <f t="shared" si="0"/>
        <v>1698</v>
      </c>
    </row>
    <row r="9" spans="1:18" ht="74.25" customHeight="1" x14ac:dyDescent="0.25">
      <c r="A9" s="3" t="s">
        <v>42</v>
      </c>
      <c r="B9" s="4" t="s">
        <v>39</v>
      </c>
      <c r="C9" s="5">
        <v>278</v>
      </c>
      <c r="D9" s="5">
        <v>260.01</v>
      </c>
      <c r="E9" s="5">
        <v>339.9</v>
      </c>
      <c r="F9" s="24">
        <f>SUM(C9:E9)</f>
        <v>877.91</v>
      </c>
      <c r="G9" s="5">
        <v>339.3</v>
      </c>
      <c r="H9" s="5">
        <v>354</v>
      </c>
      <c r="I9" s="5">
        <v>580.5</v>
      </c>
      <c r="J9" s="26">
        <f>SUM(G9:I9)</f>
        <v>1273.8</v>
      </c>
      <c r="K9" s="5">
        <v>561.4</v>
      </c>
      <c r="L9" s="5">
        <v>491.4</v>
      </c>
      <c r="M9" s="5">
        <v>439.5</v>
      </c>
      <c r="N9" s="26">
        <f>SUM(K9:M9)</f>
        <v>1492.3</v>
      </c>
      <c r="O9" s="5">
        <v>412.5</v>
      </c>
      <c r="P9" s="5">
        <v>430.5</v>
      </c>
      <c r="Q9" s="5">
        <v>287</v>
      </c>
      <c r="R9" s="6">
        <f t="shared" si="0"/>
        <v>1130</v>
      </c>
    </row>
    <row r="10" spans="1:18" ht="54" customHeight="1" x14ac:dyDescent="0.25">
      <c r="A10" s="3" t="s">
        <v>54</v>
      </c>
      <c r="B10" s="4" t="s">
        <v>27</v>
      </c>
      <c r="C10" s="7">
        <v>0</v>
      </c>
      <c r="D10" s="7">
        <v>433.5</v>
      </c>
      <c r="E10" s="7">
        <v>464.15</v>
      </c>
      <c r="F10" s="24">
        <f>SUM(C10:E10)</f>
        <v>897.65</v>
      </c>
      <c r="G10" s="9">
        <v>565.5</v>
      </c>
      <c r="H10" s="7">
        <v>531</v>
      </c>
      <c r="I10" s="9">
        <v>580.5</v>
      </c>
      <c r="J10" s="29">
        <f t="shared" si="3"/>
        <v>1677</v>
      </c>
      <c r="K10" s="7">
        <v>601.5</v>
      </c>
      <c r="L10" s="7">
        <v>525.58000000000004</v>
      </c>
      <c r="M10" s="7">
        <v>439.5</v>
      </c>
      <c r="N10" s="25">
        <f t="shared" si="1"/>
        <v>1566.58</v>
      </c>
      <c r="O10" s="7">
        <v>412.5</v>
      </c>
      <c r="P10" s="7">
        <v>430.5</v>
      </c>
      <c r="Q10" s="7">
        <v>430.5</v>
      </c>
      <c r="R10" s="8">
        <f t="shared" si="0"/>
        <v>1273.5</v>
      </c>
    </row>
    <row r="11" spans="1:18" ht="45" x14ac:dyDescent="0.25">
      <c r="A11" s="8" t="s">
        <v>53</v>
      </c>
      <c r="B11" s="10" t="s">
        <v>26</v>
      </c>
      <c r="C11" s="8">
        <v>0</v>
      </c>
      <c r="D11" s="8">
        <v>260.01</v>
      </c>
      <c r="E11" s="22">
        <v>346.08</v>
      </c>
      <c r="F11" s="24">
        <f t="shared" si="2"/>
        <v>606.08999999999992</v>
      </c>
      <c r="G11" s="8">
        <v>565.5</v>
      </c>
      <c r="H11" s="8">
        <v>531</v>
      </c>
      <c r="I11" s="8">
        <v>580.5</v>
      </c>
      <c r="J11" s="25">
        <f t="shared" si="3"/>
        <v>1677</v>
      </c>
      <c r="K11" s="11">
        <v>581.45000000000005</v>
      </c>
      <c r="L11" s="11">
        <v>524.95000000000005</v>
      </c>
      <c r="M11" s="11">
        <v>439.5</v>
      </c>
      <c r="N11" s="25">
        <f t="shared" si="1"/>
        <v>1545.9</v>
      </c>
      <c r="O11" s="38">
        <v>412.5</v>
      </c>
      <c r="P11" s="38">
        <v>430.5</v>
      </c>
      <c r="Q11" s="38">
        <v>430.5</v>
      </c>
      <c r="R11" s="38">
        <f t="shared" si="0"/>
        <v>1273.5</v>
      </c>
    </row>
    <row r="12" spans="1:18" ht="51" customHeight="1" x14ac:dyDescent="0.25">
      <c r="A12" s="8" t="s">
        <v>55</v>
      </c>
      <c r="B12" s="10" t="s">
        <v>25</v>
      </c>
      <c r="C12" s="8">
        <v>231.79</v>
      </c>
      <c r="D12" s="8">
        <v>0</v>
      </c>
      <c r="E12" s="22"/>
      <c r="F12" s="24">
        <f t="shared" si="2"/>
        <v>231.79</v>
      </c>
      <c r="G12" s="9">
        <v>0</v>
      </c>
      <c r="H12" s="8">
        <v>0</v>
      </c>
      <c r="I12" s="8">
        <v>352.17</v>
      </c>
      <c r="J12" s="29">
        <f t="shared" si="3"/>
        <v>352.17</v>
      </c>
      <c r="K12" s="11">
        <v>558.51</v>
      </c>
      <c r="L12" s="11">
        <v>140.4</v>
      </c>
      <c r="M12" s="11">
        <v>439.5</v>
      </c>
      <c r="N12" s="25">
        <f t="shared" si="1"/>
        <v>1138.4099999999999</v>
      </c>
      <c r="O12" s="38">
        <v>412.5</v>
      </c>
      <c r="P12" s="38">
        <v>200.9</v>
      </c>
      <c r="Q12" s="38">
        <v>430.47</v>
      </c>
      <c r="R12" s="38">
        <f t="shared" si="0"/>
        <v>1043.8699999999999</v>
      </c>
    </row>
    <row r="13" spans="1:18" ht="51" customHeight="1" x14ac:dyDescent="0.25">
      <c r="A13" s="37" t="s">
        <v>33</v>
      </c>
      <c r="B13" s="10" t="s">
        <v>25</v>
      </c>
      <c r="C13" s="37">
        <v>0</v>
      </c>
      <c r="D13" s="37">
        <v>433.5</v>
      </c>
      <c r="E13" s="22">
        <v>463.5</v>
      </c>
      <c r="F13" s="24">
        <f>SUM(C13:E13)</f>
        <v>897</v>
      </c>
      <c r="G13" s="9">
        <v>565.5</v>
      </c>
      <c r="H13" s="37">
        <v>531</v>
      </c>
      <c r="I13" s="37">
        <v>0</v>
      </c>
      <c r="J13" s="29">
        <f>SUM(G13:I13)</f>
        <v>1096.5</v>
      </c>
      <c r="K13" s="11">
        <v>0</v>
      </c>
      <c r="L13" s="11">
        <v>0</v>
      </c>
      <c r="M13" s="11">
        <v>0</v>
      </c>
      <c r="N13" s="25">
        <v>0</v>
      </c>
      <c r="O13" s="38">
        <v>0</v>
      </c>
      <c r="P13" s="38">
        <v>0</v>
      </c>
      <c r="Q13" s="38">
        <v>0</v>
      </c>
      <c r="R13" s="38">
        <v>0</v>
      </c>
    </row>
    <row r="14" spans="1:18" ht="114.75" customHeight="1" x14ac:dyDescent="0.25">
      <c r="A14" s="8" t="s">
        <v>34</v>
      </c>
      <c r="B14" s="10" t="s">
        <v>24</v>
      </c>
      <c r="C14" s="8">
        <v>310.2</v>
      </c>
      <c r="D14" s="8">
        <v>261.8</v>
      </c>
      <c r="E14" s="22">
        <v>313</v>
      </c>
      <c r="F14" s="24">
        <f t="shared" si="2"/>
        <v>885</v>
      </c>
      <c r="G14" s="40">
        <v>398</v>
      </c>
      <c r="H14" s="8">
        <v>399</v>
      </c>
      <c r="I14" s="8">
        <v>546.63</v>
      </c>
      <c r="J14" s="25">
        <f t="shared" si="3"/>
        <v>1343.63</v>
      </c>
      <c r="K14" s="8">
        <v>774.93</v>
      </c>
      <c r="L14" s="8">
        <v>571.5</v>
      </c>
      <c r="M14" s="8">
        <v>345</v>
      </c>
      <c r="N14" s="25">
        <f t="shared" si="1"/>
        <v>1691.4299999999998</v>
      </c>
      <c r="O14" s="8">
        <v>345</v>
      </c>
      <c r="P14" s="15">
        <v>363</v>
      </c>
      <c r="Q14" s="15">
        <v>322</v>
      </c>
      <c r="R14" s="8">
        <f t="shared" ref="R14:R27" si="4">SUM(O14:Q14)</f>
        <v>1030</v>
      </c>
    </row>
    <row r="15" spans="1:18" ht="176.25" customHeight="1" x14ac:dyDescent="0.25">
      <c r="A15" s="8" t="s">
        <v>41</v>
      </c>
      <c r="B15" s="10" t="s">
        <v>28</v>
      </c>
      <c r="C15" s="8">
        <v>0</v>
      </c>
      <c r="D15" s="8">
        <v>242.76</v>
      </c>
      <c r="E15" s="22">
        <v>185.4</v>
      </c>
      <c r="F15" s="24">
        <f t="shared" si="2"/>
        <v>428.15999999999997</v>
      </c>
      <c r="G15" s="40">
        <v>377</v>
      </c>
      <c r="H15" s="8">
        <v>353.46</v>
      </c>
      <c r="I15" s="8">
        <v>0</v>
      </c>
      <c r="J15" s="25">
        <f t="shared" si="3"/>
        <v>730.46</v>
      </c>
      <c r="K15" s="8">
        <v>0</v>
      </c>
      <c r="L15" s="8">
        <v>0</v>
      </c>
      <c r="M15" s="8">
        <v>0</v>
      </c>
      <c r="N15" s="25">
        <f t="shared" si="1"/>
        <v>0</v>
      </c>
      <c r="O15" s="8">
        <v>0</v>
      </c>
      <c r="P15" s="15">
        <v>0</v>
      </c>
      <c r="Q15" s="15">
        <v>0</v>
      </c>
      <c r="R15" s="8">
        <f t="shared" si="4"/>
        <v>0</v>
      </c>
    </row>
    <row r="16" spans="1:18" ht="100.5" customHeight="1" x14ac:dyDescent="0.25">
      <c r="A16" s="21" t="s">
        <v>36</v>
      </c>
      <c r="B16" s="10" t="s">
        <v>35</v>
      </c>
      <c r="C16" s="21">
        <v>0</v>
      </c>
      <c r="D16" s="21">
        <v>286.13</v>
      </c>
      <c r="E16" s="22">
        <v>309</v>
      </c>
      <c r="F16" s="24">
        <f t="shared" si="2"/>
        <v>595.13</v>
      </c>
      <c r="G16" s="40">
        <v>377</v>
      </c>
      <c r="H16" s="21">
        <v>354</v>
      </c>
      <c r="I16" s="21">
        <v>0</v>
      </c>
      <c r="J16" s="25">
        <f t="shared" si="3"/>
        <v>731</v>
      </c>
      <c r="K16" s="21">
        <v>0</v>
      </c>
      <c r="L16" s="21">
        <v>175.5</v>
      </c>
      <c r="M16" s="21">
        <v>146.5</v>
      </c>
      <c r="N16" s="25">
        <f>SUM(L16:M16)</f>
        <v>322</v>
      </c>
      <c r="O16" s="21">
        <v>137.5</v>
      </c>
      <c r="P16" s="21">
        <v>143.5</v>
      </c>
      <c r="Q16" s="21">
        <v>143.5</v>
      </c>
      <c r="R16" s="21">
        <f t="shared" si="4"/>
        <v>424.5</v>
      </c>
    </row>
    <row r="17" spans="1:18" ht="120.75" customHeight="1" x14ac:dyDescent="0.25">
      <c r="A17" s="25" t="s">
        <v>20</v>
      </c>
      <c r="B17" s="53" t="s">
        <v>23</v>
      </c>
      <c r="C17" s="5">
        <v>0</v>
      </c>
      <c r="D17" s="5">
        <v>291</v>
      </c>
      <c r="E17" s="5">
        <v>313</v>
      </c>
      <c r="F17" s="26">
        <f t="shared" si="2"/>
        <v>604</v>
      </c>
      <c r="G17" s="39">
        <v>398</v>
      </c>
      <c r="H17" s="5">
        <v>399</v>
      </c>
      <c r="I17" s="5">
        <v>399</v>
      </c>
      <c r="J17" s="34">
        <f t="shared" si="3"/>
        <v>1196</v>
      </c>
      <c r="K17" s="5">
        <v>449</v>
      </c>
      <c r="L17" s="5">
        <v>381</v>
      </c>
      <c r="M17" s="5">
        <v>0</v>
      </c>
      <c r="N17" s="26">
        <f t="shared" ref="N17:N26" si="5">SUM(K17:M17)</f>
        <v>830</v>
      </c>
      <c r="O17" s="26">
        <v>0</v>
      </c>
      <c r="P17" s="5">
        <v>0</v>
      </c>
      <c r="Q17" s="5">
        <v>0</v>
      </c>
      <c r="R17" s="50">
        <f t="shared" si="4"/>
        <v>0</v>
      </c>
    </row>
    <row r="18" spans="1:18" ht="120.75" customHeight="1" x14ac:dyDescent="0.25">
      <c r="A18" s="25" t="s">
        <v>56</v>
      </c>
      <c r="B18" s="20" t="s">
        <v>57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671.4</v>
      </c>
      <c r="N18" s="26">
        <f t="shared" si="5"/>
        <v>671.4</v>
      </c>
      <c r="O18" s="26">
        <v>375.43</v>
      </c>
      <c r="P18" s="5">
        <v>544.5</v>
      </c>
      <c r="Q18" s="13">
        <v>483</v>
      </c>
      <c r="R18" s="14">
        <f t="shared" si="4"/>
        <v>1402.93</v>
      </c>
    </row>
    <row r="19" spans="1:18" ht="115.5" customHeight="1" x14ac:dyDescent="0.25">
      <c r="A19" s="25" t="s">
        <v>50</v>
      </c>
      <c r="B19" s="51" t="s">
        <v>37</v>
      </c>
      <c r="C19" s="12">
        <v>0</v>
      </c>
      <c r="D19" s="12">
        <v>375.7</v>
      </c>
      <c r="E19" s="12">
        <v>469.5</v>
      </c>
      <c r="F19" s="27">
        <f>SUM(C19:E19)</f>
        <v>845.2</v>
      </c>
      <c r="G19" s="12">
        <v>565.5</v>
      </c>
      <c r="H19" s="12">
        <v>531</v>
      </c>
      <c r="I19" s="12">
        <v>0</v>
      </c>
      <c r="J19" s="27">
        <f t="shared" si="3"/>
        <v>1096.5</v>
      </c>
      <c r="K19" s="12">
        <v>0</v>
      </c>
      <c r="L19" s="12">
        <v>0</v>
      </c>
      <c r="M19" s="12">
        <v>0</v>
      </c>
      <c r="N19" s="26">
        <f t="shared" si="5"/>
        <v>0</v>
      </c>
      <c r="O19" s="5">
        <v>0</v>
      </c>
      <c r="P19" s="5">
        <v>0</v>
      </c>
      <c r="Q19" s="5">
        <v>0</v>
      </c>
      <c r="R19" s="5">
        <f t="shared" si="4"/>
        <v>0</v>
      </c>
    </row>
    <row r="20" spans="1:18" ht="122.25" customHeight="1" x14ac:dyDescent="0.25">
      <c r="A20" s="25" t="s">
        <v>21</v>
      </c>
      <c r="B20" s="53" t="s">
        <v>22</v>
      </c>
      <c r="C20" s="12">
        <v>278</v>
      </c>
      <c r="D20" s="12">
        <v>289</v>
      </c>
      <c r="E20" s="12">
        <v>309</v>
      </c>
      <c r="F20" s="27">
        <f>SUM(C20:E20)</f>
        <v>876</v>
      </c>
      <c r="G20" s="12">
        <v>373.53</v>
      </c>
      <c r="H20" s="12">
        <v>354</v>
      </c>
      <c r="I20" s="12">
        <v>387</v>
      </c>
      <c r="J20" s="27">
        <f t="shared" si="3"/>
        <v>1114.53</v>
      </c>
      <c r="K20" s="33">
        <v>401</v>
      </c>
      <c r="L20" s="33">
        <v>351</v>
      </c>
      <c r="M20" s="33">
        <v>292.97000000000003</v>
      </c>
      <c r="N20" s="26">
        <f t="shared" si="5"/>
        <v>1044.97</v>
      </c>
      <c r="O20" s="5">
        <v>275</v>
      </c>
      <c r="P20" s="5">
        <v>287</v>
      </c>
      <c r="Q20" s="5">
        <v>287</v>
      </c>
      <c r="R20" s="5">
        <f t="shared" si="4"/>
        <v>849</v>
      </c>
    </row>
    <row r="21" spans="1:18" ht="82.5" customHeight="1" x14ac:dyDescent="0.25">
      <c r="A21" s="35" t="s">
        <v>38</v>
      </c>
      <c r="B21" s="51" t="s">
        <v>29</v>
      </c>
      <c r="C21" s="12">
        <v>695</v>
      </c>
      <c r="D21" s="12">
        <v>722.5</v>
      </c>
      <c r="E21" s="12">
        <v>1143.27</v>
      </c>
      <c r="F21" s="27">
        <f>SUM(C21:E21)</f>
        <v>2560.77</v>
      </c>
      <c r="G21" s="12">
        <v>418.2</v>
      </c>
      <c r="H21" s="12">
        <v>885</v>
      </c>
      <c r="I21" s="12">
        <v>0</v>
      </c>
      <c r="J21" s="27">
        <f t="shared" ref="J21:J23" si="6">SUM(G21:I21)</f>
        <v>1303.2</v>
      </c>
      <c r="K21" s="12">
        <v>0</v>
      </c>
      <c r="L21" s="12">
        <v>0</v>
      </c>
      <c r="M21" s="12">
        <v>0</v>
      </c>
      <c r="N21" s="26">
        <f t="shared" si="5"/>
        <v>0</v>
      </c>
      <c r="O21" s="5">
        <v>0</v>
      </c>
      <c r="P21" s="5">
        <v>0</v>
      </c>
      <c r="Q21" s="5">
        <v>0</v>
      </c>
      <c r="R21" s="5">
        <f t="shared" si="4"/>
        <v>0</v>
      </c>
    </row>
    <row r="22" spans="1:18" ht="78" customHeight="1" x14ac:dyDescent="0.25">
      <c r="A22" s="35" t="s">
        <v>30</v>
      </c>
      <c r="B22" s="51" t="s">
        <v>31</v>
      </c>
      <c r="C22" s="12">
        <v>397.54</v>
      </c>
      <c r="D22" s="12">
        <v>722.5</v>
      </c>
      <c r="E22" s="12">
        <v>769.41</v>
      </c>
      <c r="F22" s="27">
        <f>SUM(C22:E22)</f>
        <v>1889.4499999999998</v>
      </c>
      <c r="G22" s="12">
        <v>933.11</v>
      </c>
      <c r="H22" s="12">
        <v>885</v>
      </c>
      <c r="I22" s="12">
        <v>774</v>
      </c>
      <c r="J22" s="27">
        <f t="shared" si="6"/>
        <v>2592.11</v>
      </c>
      <c r="K22" s="12">
        <v>481</v>
      </c>
      <c r="L22" s="12">
        <v>877.5</v>
      </c>
      <c r="M22" s="12">
        <v>732.5</v>
      </c>
      <c r="N22" s="26">
        <f t="shared" si="5"/>
        <v>2091</v>
      </c>
      <c r="O22" s="5">
        <v>687.5</v>
      </c>
      <c r="P22" s="5">
        <v>715.08</v>
      </c>
      <c r="Q22" s="5">
        <v>717.47</v>
      </c>
      <c r="R22" s="5">
        <f t="shared" si="4"/>
        <v>2120.0500000000002</v>
      </c>
    </row>
    <row r="23" spans="1:18" ht="50.25" customHeight="1" x14ac:dyDescent="0.25">
      <c r="A23" s="35" t="s">
        <v>44</v>
      </c>
      <c r="B23" s="51" t="s">
        <v>43</v>
      </c>
      <c r="C23" s="12">
        <v>0</v>
      </c>
      <c r="D23" s="12">
        <v>0</v>
      </c>
      <c r="E23" s="12">
        <v>0</v>
      </c>
      <c r="F23" s="27">
        <v>0</v>
      </c>
      <c r="G23" s="12">
        <v>0</v>
      </c>
      <c r="H23" s="12">
        <v>0</v>
      </c>
      <c r="I23" s="12">
        <v>387</v>
      </c>
      <c r="J23" s="27">
        <f t="shared" si="6"/>
        <v>387</v>
      </c>
      <c r="K23" s="12">
        <v>360.9</v>
      </c>
      <c r="L23" s="12">
        <v>351</v>
      </c>
      <c r="M23" s="12">
        <v>293</v>
      </c>
      <c r="N23" s="26">
        <f t="shared" si="5"/>
        <v>1004.9</v>
      </c>
      <c r="O23" s="5">
        <v>275</v>
      </c>
      <c r="P23" s="5">
        <v>287</v>
      </c>
      <c r="Q23" s="5">
        <v>287</v>
      </c>
      <c r="R23" s="5">
        <f t="shared" si="4"/>
        <v>849</v>
      </c>
    </row>
    <row r="24" spans="1:18" ht="58.5" customHeight="1" x14ac:dyDescent="0.25">
      <c r="A24" s="49" t="s">
        <v>45</v>
      </c>
      <c r="B24" s="52" t="s">
        <v>64</v>
      </c>
      <c r="C24" s="12">
        <v>0</v>
      </c>
      <c r="D24" s="12">
        <v>0</v>
      </c>
      <c r="E24" s="12">
        <v>0</v>
      </c>
      <c r="F24" s="27">
        <v>0</v>
      </c>
      <c r="G24" s="12">
        <v>0</v>
      </c>
      <c r="H24" s="12">
        <v>0</v>
      </c>
      <c r="I24" s="41">
        <v>193.5</v>
      </c>
      <c r="J24" s="42">
        <f>SUM(C24:I24)</f>
        <v>193.5</v>
      </c>
      <c r="K24" s="12">
        <v>160.4</v>
      </c>
      <c r="L24" s="12">
        <v>175.5</v>
      </c>
      <c r="M24" s="12">
        <v>146.5</v>
      </c>
      <c r="N24" s="26">
        <f t="shared" si="5"/>
        <v>482.4</v>
      </c>
      <c r="O24" s="5">
        <v>137.5</v>
      </c>
      <c r="P24" s="5">
        <v>143.5</v>
      </c>
      <c r="Q24" s="5">
        <v>143.5</v>
      </c>
      <c r="R24" s="5">
        <f t="shared" si="4"/>
        <v>424.5</v>
      </c>
    </row>
    <row r="25" spans="1:18" s="47" customFormat="1" ht="55.5" customHeight="1" x14ac:dyDescent="0.25">
      <c r="A25" s="25" t="s">
        <v>46</v>
      </c>
      <c r="B25" s="7" t="s">
        <v>65</v>
      </c>
      <c r="C25" s="33">
        <v>0</v>
      </c>
      <c r="D25" s="33">
        <v>0</v>
      </c>
      <c r="E25" s="33">
        <v>0</v>
      </c>
      <c r="F25" s="34">
        <v>0</v>
      </c>
      <c r="G25" s="33">
        <v>0</v>
      </c>
      <c r="H25" s="33">
        <v>0</v>
      </c>
      <c r="I25" s="33">
        <v>77.400000000000006</v>
      </c>
      <c r="J25" s="34">
        <f>SUM(C25:I25)</f>
        <v>77.400000000000006</v>
      </c>
      <c r="K25" s="33">
        <v>200.5</v>
      </c>
      <c r="L25" s="33">
        <v>140.4</v>
      </c>
      <c r="M25" s="33">
        <v>146.5</v>
      </c>
      <c r="N25" s="26">
        <f t="shared" si="5"/>
        <v>487.4</v>
      </c>
      <c r="O25" s="5">
        <v>137.5</v>
      </c>
      <c r="P25" s="5">
        <v>143.5</v>
      </c>
      <c r="Q25" s="5">
        <v>143.5</v>
      </c>
      <c r="R25" s="5">
        <f t="shared" si="4"/>
        <v>424.5</v>
      </c>
    </row>
    <row r="26" spans="1:18" ht="59.25" customHeight="1" x14ac:dyDescent="0.25">
      <c r="A26" s="55" t="s">
        <v>49</v>
      </c>
      <c r="B26" s="51" t="s">
        <v>48</v>
      </c>
      <c r="C26" s="12">
        <v>0</v>
      </c>
      <c r="D26" s="12">
        <v>0</v>
      </c>
      <c r="E26" s="12">
        <v>0</v>
      </c>
      <c r="F26" s="27">
        <v>0</v>
      </c>
      <c r="G26" s="12">
        <v>0</v>
      </c>
      <c r="H26" s="12">
        <v>0</v>
      </c>
      <c r="I26" s="12">
        <v>387</v>
      </c>
      <c r="J26" s="27">
        <f>SUM(C26:I26)</f>
        <v>387</v>
      </c>
      <c r="K26" s="12">
        <v>300.75</v>
      </c>
      <c r="L26" s="12">
        <v>351</v>
      </c>
      <c r="M26" s="12">
        <v>146.5</v>
      </c>
      <c r="N26" s="26">
        <f t="shared" si="5"/>
        <v>798.25</v>
      </c>
      <c r="O26" s="5">
        <v>137.5</v>
      </c>
      <c r="P26" s="5">
        <v>143.5</v>
      </c>
      <c r="Q26" s="5">
        <v>143.5</v>
      </c>
      <c r="R26" s="5">
        <f t="shared" si="4"/>
        <v>424.5</v>
      </c>
    </row>
    <row r="27" spans="1:18" ht="59.25" customHeight="1" x14ac:dyDescent="0.25">
      <c r="A27" s="25" t="s">
        <v>58</v>
      </c>
      <c r="B27" s="19" t="s">
        <v>66</v>
      </c>
      <c r="C27" s="5">
        <v>0</v>
      </c>
      <c r="D27" s="5">
        <v>0</v>
      </c>
      <c r="E27" s="5">
        <v>0</v>
      </c>
      <c r="F27" s="26">
        <v>0</v>
      </c>
      <c r="G27" s="5">
        <v>0</v>
      </c>
      <c r="H27" s="5">
        <v>0</v>
      </c>
      <c r="I27" s="5">
        <v>0</v>
      </c>
      <c r="J27" s="26">
        <v>0</v>
      </c>
      <c r="K27" s="5">
        <v>0</v>
      </c>
      <c r="L27" s="5"/>
      <c r="M27" s="5">
        <v>0</v>
      </c>
      <c r="N27" s="26">
        <v>0</v>
      </c>
      <c r="O27" s="5">
        <v>0</v>
      </c>
      <c r="P27" s="5">
        <v>0</v>
      </c>
      <c r="Q27" s="5">
        <v>496.45</v>
      </c>
      <c r="R27" s="5">
        <f t="shared" si="4"/>
        <v>496.45</v>
      </c>
    </row>
  </sheetData>
  <mergeCells count="1">
    <mergeCell ref="A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2023-01-23T13:29:15Z</dcterms:modified>
</cp:coreProperties>
</file>