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6" i="1"/>
  <c r="C82"/>
  <c r="C24" l="1"/>
  <c r="C23"/>
  <c r="C203"/>
  <c r="C202"/>
  <c r="C201"/>
  <c r="C200"/>
  <c r="E199"/>
  <c r="E198" s="1"/>
  <c r="D199"/>
  <c r="D198" s="1"/>
  <c r="C197"/>
  <c r="E196"/>
  <c r="D196"/>
  <c r="C193"/>
  <c r="C192"/>
  <c r="C191"/>
  <c r="C190"/>
  <c r="E189"/>
  <c r="E188" s="1"/>
  <c r="D189"/>
  <c r="D188" s="1"/>
  <c r="C187"/>
  <c r="C186"/>
  <c r="C185" s="1"/>
  <c r="E185"/>
  <c r="D185"/>
  <c r="C182"/>
  <c r="C181"/>
  <c r="C180"/>
  <c r="C179"/>
  <c r="E178"/>
  <c r="E177" s="1"/>
  <c r="C176"/>
  <c r="E174"/>
  <c r="C171"/>
  <c r="C170"/>
  <c r="C169"/>
  <c r="C168"/>
  <c r="E167"/>
  <c r="E166" s="1"/>
  <c r="D167"/>
  <c r="D166" s="1"/>
  <c r="C165"/>
  <c r="E164"/>
  <c r="D164"/>
  <c r="C161"/>
  <c r="C160"/>
  <c r="C159"/>
  <c r="C158"/>
  <c r="C157"/>
  <c r="C156"/>
  <c r="E155"/>
  <c r="E154" s="1"/>
  <c r="D155"/>
  <c r="D154" s="1"/>
  <c r="C153"/>
  <c r="C152" s="1"/>
  <c r="E152"/>
  <c r="D152"/>
  <c r="C149"/>
  <c r="C148"/>
  <c r="C147"/>
  <c r="E145"/>
  <c r="E144" s="1"/>
  <c r="D145"/>
  <c r="D144" s="1"/>
  <c r="C143"/>
  <c r="C142" s="1"/>
  <c r="E142"/>
  <c r="D142"/>
  <c r="C139"/>
  <c r="C138"/>
  <c r="C137"/>
  <c r="C136"/>
  <c r="E135"/>
  <c r="E134" s="1"/>
  <c r="D135"/>
  <c r="E132"/>
  <c r="D132"/>
  <c r="C129"/>
  <c r="C128"/>
  <c r="C127"/>
  <c r="C126"/>
  <c r="C125"/>
  <c r="E124"/>
  <c r="E123" s="1"/>
  <c r="D124"/>
  <c r="D123" s="1"/>
  <c r="D130" s="1"/>
  <c r="C122"/>
  <c r="C121" s="1"/>
  <c r="E121"/>
  <c r="D121"/>
  <c r="C118"/>
  <c r="C117"/>
  <c r="C116"/>
  <c r="C115"/>
  <c r="C114"/>
  <c r="E113"/>
  <c r="E112" s="1"/>
  <c r="D113"/>
  <c r="D112" s="1"/>
  <c r="C111"/>
  <c r="C110" s="1"/>
  <c r="E110"/>
  <c r="D110"/>
  <c r="C107"/>
  <c r="C106"/>
  <c r="C105"/>
  <c r="C104"/>
  <c r="C103"/>
  <c r="E102"/>
  <c r="E101" s="1"/>
  <c r="E108" s="1"/>
  <c r="D102"/>
  <c r="D101" s="1"/>
  <c r="D108" s="1"/>
  <c r="C100"/>
  <c r="C99"/>
  <c r="C98" s="1"/>
  <c r="E98"/>
  <c r="D98"/>
  <c r="C95"/>
  <c r="C94"/>
  <c r="C93"/>
  <c r="C92"/>
  <c r="C91"/>
  <c r="E90"/>
  <c r="E89" s="1"/>
  <c r="D90"/>
  <c r="C88"/>
  <c r="C87" s="1"/>
  <c r="E87"/>
  <c r="D87"/>
  <c r="C84"/>
  <c r="C83"/>
  <c r="C81"/>
  <c r="C80"/>
  <c r="E79"/>
  <c r="E78" s="1"/>
  <c r="D79"/>
  <c r="C77"/>
  <c r="C76" s="1"/>
  <c r="E76"/>
  <c r="D76"/>
  <c r="C73"/>
  <c r="C72"/>
  <c r="C71"/>
  <c r="C70"/>
  <c r="E69"/>
  <c r="E68" s="1"/>
  <c r="D69"/>
  <c r="D68" s="1"/>
  <c r="C67"/>
  <c r="C66"/>
  <c r="C65" s="1"/>
  <c r="E65"/>
  <c r="D65"/>
  <c r="C62"/>
  <c r="C61"/>
  <c r="C60"/>
  <c r="C59"/>
  <c r="C58"/>
  <c r="E57"/>
  <c r="E56" s="1"/>
  <c r="D57"/>
  <c r="D56" s="1"/>
  <c r="C55"/>
  <c r="C54"/>
  <c r="E53"/>
  <c r="D53"/>
  <c r="C50"/>
  <c r="C49"/>
  <c r="C48"/>
  <c r="C47"/>
  <c r="C45"/>
  <c r="D44"/>
  <c r="C42"/>
  <c r="C41"/>
  <c r="C40" s="1"/>
  <c r="E40"/>
  <c r="C37"/>
  <c r="C36"/>
  <c r="C35"/>
  <c r="C34"/>
  <c r="C33"/>
  <c r="E32"/>
  <c r="E31" s="1"/>
  <c r="E38" s="1"/>
  <c r="C30"/>
  <c r="C29"/>
  <c r="E28"/>
  <c r="D28"/>
  <c r="C25"/>
  <c r="C22"/>
  <c r="C21"/>
  <c r="D20"/>
  <c r="D19" s="1"/>
  <c r="C18"/>
  <c r="C17" s="1"/>
  <c r="E17"/>
  <c r="D17"/>
  <c r="C14"/>
  <c r="C13"/>
  <c r="C12"/>
  <c r="C11"/>
  <c r="C10"/>
  <c r="E9"/>
  <c r="E8" s="1"/>
  <c r="D9"/>
  <c r="D8" s="1"/>
  <c r="C7"/>
  <c r="E6"/>
  <c r="D6"/>
  <c r="E130" l="1"/>
  <c r="C130" s="1"/>
  <c r="E85"/>
  <c r="E150"/>
  <c r="E140"/>
  <c r="D150"/>
  <c r="C144"/>
  <c r="D85"/>
  <c r="C196"/>
  <c r="D204"/>
  <c r="D119"/>
  <c r="E204"/>
  <c r="D43"/>
  <c r="E119"/>
  <c r="C145"/>
  <c r="E172"/>
  <c r="E183"/>
  <c r="C183" s="1"/>
  <c r="C113"/>
  <c r="C112" s="1"/>
  <c r="C119" s="1"/>
  <c r="C79"/>
  <c r="E74"/>
  <c r="E63"/>
  <c r="D194"/>
  <c r="D40"/>
  <c r="D74"/>
  <c r="D78"/>
  <c r="C78" s="1"/>
  <c r="C85" s="1"/>
  <c r="E96"/>
  <c r="C133"/>
  <c r="C132" s="1"/>
  <c r="C199"/>
  <c r="C198" s="1"/>
  <c r="C8"/>
  <c r="C189"/>
  <c r="C188" s="1"/>
  <c r="C175"/>
  <c r="C174" s="1"/>
  <c r="D174"/>
  <c r="C178"/>
  <c r="C177" s="1"/>
  <c r="E44"/>
  <c r="C46"/>
  <c r="C44" s="1"/>
  <c r="C43" s="1"/>
  <c r="C90"/>
  <c r="D89"/>
  <c r="C89" s="1"/>
  <c r="C96" s="1"/>
  <c r="D134"/>
  <c r="C134" s="1"/>
  <c r="C135"/>
  <c r="C28"/>
  <c r="E162"/>
  <c r="E194"/>
  <c r="D63"/>
  <c r="C69"/>
  <c r="C68" s="1"/>
  <c r="C108"/>
  <c r="C167"/>
  <c r="D26"/>
  <c r="C53"/>
  <c r="C154"/>
  <c r="C155"/>
  <c r="C164"/>
  <c r="C9"/>
  <c r="E15"/>
  <c r="C6"/>
  <c r="C166"/>
  <c r="C32"/>
  <c r="C31" s="1"/>
  <c r="C57"/>
  <c r="C56" s="1"/>
  <c r="D15"/>
  <c r="D178"/>
  <c r="D177" s="1"/>
  <c r="C124"/>
  <c r="C123" s="1"/>
  <c r="C20"/>
  <c r="E20"/>
  <c r="E19" s="1"/>
  <c r="E26" s="1"/>
  <c r="D32"/>
  <c r="D31" s="1"/>
  <c r="D38" s="1"/>
  <c r="C38" s="1"/>
  <c r="C102"/>
  <c r="C101" s="1"/>
  <c r="D162"/>
  <c r="D172"/>
  <c r="D208" l="1"/>
  <c r="D211"/>
  <c r="D51"/>
  <c r="C208"/>
  <c r="E43"/>
  <c r="D140"/>
  <c r="C140" s="1"/>
  <c r="C204"/>
  <c r="C194"/>
  <c r="C172"/>
  <c r="D96"/>
  <c r="C15"/>
  <c r="C74"/>
  <c r="C63"/>
  <c r="C19"/>
  <c r="C162"/>
  <c r="C26"/>
  <c r="C150"/>
  <c r="E208" l="1"/>
  <c r="E51"/>
  <c r="C51"/>
  <c r="D214"/>
</calcChain>
</file>

<file path=xl/comments1.xml><?xml version="1.0" encoding="utf-8"?>
<comments xmlns="http://schemas.openxmlformats.org/spreadsheetml/2006/main">
  <authors>
    <author>Автор</author>
  </authors>
  <commentList>
    <comment ref="E29" author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დაემატა 3 000 000  ლარი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დაემატა 3 000 000 ლარი</t>
        </r>
      </text>
    </comment>
    <comment ref="E46" author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დამატებული 2 000 000 ლარიდან 85 ათასი დაემატა აქ</t>
        </r>
      </text>
    </comment>
  </commentList>
</comments>
</file>

<file path=xl/sharedStrings.xml><?xml version="1.0" encoding="utf-8"?>
<sst xmlns="http://schemas.openxmlformats.org/spreadsheetml/2006/main" count="207" uniqueCount="42">
  <si>
    <t>(ათას ლარებში)</t>
  </si>
  <si>
    <t>დასახელება</t>
  </si>
  <si>
    <t>კანონმდებლობით ნებადართული (საკუთარი/სხვა) სახსრები</t>
  </si>
  <si>
    <t>თვითმმართველობის ბიუჯეტი</t>
  </si>
  <si>
    <t xml:space="preserve">       შემოსულობები</t>
  </si>
  <si>
    <t>შემოსავლები</t>
  </si>
  <si>
    <t xml:space="preserve">       გადასახდელები</t>
  </si>
  <si>
    <t xml:space="preserve">    ხარჯები</t>
  </si>
  <si>
    <t>შრომის ანაზღაურება</t>
  </si>
  <si>
    <t>საქონელი და მომსახურება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</si>
  <si>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</si>
  <si>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</si>
  <si>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</si>
  <si>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ნაშთის ცვლილება</t>
  </si>
  <si>
    <t>მ.შ გრანტები</t>
  </si>
  <si>
    <t>გრანტები</t>
  </si>
  <si>
    <t>სხვა   ხარჯები</t>
  </si>
  <si>
    <t>მ.შ. გრანტები</t>
  </si>
  <si>
    <t>სუბსიდიები</t>
  </si>
  <si>
    <t xml:space="preserve">    არაფინანსური აქტივების ზრდა</t>
  </si>
  <si>
    <t xml:space="preserve">    ნაშთის ცვლილება</t>
  </si>
  <si>
    <t>ს/ნ 415106361      ა(ა)იპ - აკაკი ჩხაიძის სახელობის სახელოვნებო სამხატვრო სასწავლებელი</t>
  </si>
  <si>
    <t>ს/ნ 415106343  ა(ა)იპ - ქალაქ ფოთის მუნიციპალიტეტის საგამოფენო დარბაზი</t>
  </si>
  <si>
    <t>ს/ნ 415106370  ა(ა)იპ - ქალაქ ფოთის მუნიციპალიტეტის ფოლკლორის ცენტრი</t>
  </si>
  <si>
    <t>ს/ნ 215140318  ა(ა)იპ - არჩილ ხორავას სახელობის სკოლისგარეშე სახელოვნებო სასწავლებელი</t>
  </si>
  <si>
    <t>ს/ნ 415106352 ა(ა)იპ - ქალაქ ფოთის მუნიციპალიტეტის მოსწავლე-ახალგაზრდობის შემოქმედების ცენტრი</t>
  </si>
  <si>
    <t>ს/ნ 215145297  ა(ა)იპ - თვითმმართველი ქალაქ ფოთის საბიბლიოთეკო გაერთიანება</t>
  </si>
  <si>
    <t>ს/ნ 215139589  ა(ა)იპ - თვითმმართველი ქალაქ ფოთის სკოლამდელი სააღმზრდელო გაერთიანება</t>
  </si>
  <si>
    <t>ს/ნ 415106414  ა(ა)იპ - ქალაქ ფოთის მუნიციპალიტეტის სპორტისა და ტურიზმის ცენტრი</t>
  </si>
  <si>
    <t>ს/ნ 415091625 ა(ა)იპ - თვითმმართველი ქალაქის-ფოთის ხელბურთის კლუბი „ოქროს ვერძი“</t>
  </si>
  <si>
    <t>ს/ნ 415084447  ა(ა)იპ - თვითმმართველი ქალაქის-ფოთის ბავშვთა ცენტრი</t>
  </si>
  <si>
    <t>ს/ნ  215143271 ა(ა)იპ - თვითმმართველი ქალაქ ფოთის საზოგადოებრივი ჯანდაცვის ცენტრი</t>
  </si>
  <si>
    <t>ს/ნ 415092919  ა(ა)იპ - ქალაქ ფოთის მუნიციპალიტეტის სასაფლაოების მოვლა-პატრონობის ცენტრი</t>
  </si>
  <si>
    <t>ს/ნ  415089406  ა(ა)იპ - ქალაქის-ფოთის ცენტრალური პარკი</t>
  </si>
  <si>
    <t>ს/ნ 415111113   ა(ა)იპ - ქალაქ ფოთის მუნიციპალიტეტის მრავალფუნქციური საცურაო კომპლექსი</t>
  </si>
  <si>
    <t>ს/ნ  415112149  ა(ა)იპ - ქალაქ ფოთის მუნიციპალური ინსპექცია</t>
  </si>
  <si>
    <t>ს/ნ 415101507  ა(ა)იპ - ქალაქ ფოთის მუნიციპალიტეტის სერვისების ცენტრი</t>
  </si>
  <si>
    <t>ს/ნ 415106405      ა(ა)იპ - ქალაქ ფოთის მუნიციპალიტეტის სოციალური მომსახურების ცენტრი</t>
  </si>
  <si>
    <t xml:space="preserve">დანართი   </t>
  </si>
  <si>
    <t xml:space="preserve"> ქალაქ ფოთის მუნიციპალიტეტის არასამეწარმეო (არაკომერციული) იურიდიული პირების კანონმდებლობით ნებადართული ნებისმიერი წყაროდან 2025 წელს მისაღები შემოსულობების, გასაწევი გადასახდელების და ნაშთის ცვლილების შესახებ ინფორმაცია</t>
  </si>
  <si>
    <t>სულ 2025 წლის გეგმა</t>
  </si>
  <si>
    <t xml:space="preserve">ს/ნ 215136779   ა(ა)იპ - რაგბის კლუბი "ფოთი"
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</si>
</sst>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4" xfId="0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3" fillId="0" borderId="10" xfId="0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/>
    <xf numFmtId="0" fontId="3" fillId="0" borderId="13" xfId="0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4"/>
  <sheetViews>
    <sheetView tabSelected="1" workbookViewId="0">
      <selection activeCell="B97" sqref="B97:E97"/>
    </sheetView>
  </sheetViews>
  <sheetFormatPr defaultColWidth="9.109375" defaultRowHeight="14.4"/>
  <cols>
    <col min="1" max="1" width="5.44140625" style="1" customWidth="1"/>
    <col min="2" max="2" width="41.88671875" style="2" customWidth="1"/>
    <col min="3" max="3" width="13.88671875" style="2" customWidth="1"/>
    <col min="4" max="4" width="19.33203125" style="2" customWidth="1"/>
    <col min="5" max="5" width="19" style="2" customWidth="1"/>
    <col min="6" max="16384" width="9.109375" style="2"/>
  </cols>
  <sheetData>
    <row r="1" spans="1:5" ht="36" customHeight="1">
      <c r="E1" s="28" t="s">
        <v>38</v>
      </c>
    </row>
    <row r="2" spans="1:5" ht="75.75" customHeight="1">
      <c r="B2" s="33" t="s">
        <v>39</v>
      </c>
      <c r="C2" s="33"/>
      <c r="D2" s="33"/>
      <c r="E2" s="33"/>
    </row>
    <row r="3" spans="1:5" ht="17.25" customHeight="1" thickBot="1">
      <c r="A3" s="2"/>
      <c r="B3" s="3"/>
      <c r="C3" s="3"/>
      <c r="D3" s="3"/>
      <c r="E3" s="29" t="s">
        <v>0</v>
      </c>
    </row>
    <row r="4" spans="1:5" ht="53.25" customHeight="1">
      <c r="A4" s="2"/>
      <c r="B4" s="4" t="s">
        <v>1</v>
      </c>
      <c r="C4" s="5" t="s">
        <v>40</v>
      </c>
      <c r="D4" s="5" t="s">
        <v>2</v>
      </c>
      <c r="E4" s="6" t="s">
        <v>3</v>
      </c>
    </row>
    <row r="5" spans="1:5" ht="36" customHeight="1">
      <c r="A5" s="7"/>
      <c r="B5" s="30" t="s">
        <v>21</v>
      </c>
      <c r="C5" s="31"/>
      <c r="D5" s="31"/>
      <c r="E5" s="32"/>
    </row>
    <row r="6" spans="1:5" ht="15.6">
      <c r="A6" s="2"/>
      <c r="B6" s="8" t="s">
        <v>4</v>
      </c>
      <c r="C6" s="9">
        <f>D6+E6</f>
        <v>448.5</v>
      </c>
      <c r="D6" s="9">
        <f>D7</f>
        <v>38.5</v>
      </c>
      <c r="E6" s="10">
        <f>E7</f>
        <v>410</v>
      </c>
    </row>
    <row r="7" spans="1:5" ht="15.6">
      <c r="A7" s="2"/>
      <c r="B7" s="11" t="s">
        <v>5</v>
      </c>
      <c r="C7" s="12">
        <f t="shared" ref="C7:C14" si="0">D7+E7</f>
        <v>448.5</v>
      </c>
      <c r="D7" s="12">
        <v>38.5</v>
      </c>
      <c r="E7" s="13">
        <v>410</v>
      </c>
    </row>
    <row r="8" spans="1:5" ht="15.6">
      <c r="A8" s="2"/>
      <c r="B8" s="8" t="s">
        <v>6</v>
      </c>
      <c r="C8" s="9">
        <f t="shared" si="0"/>
        <v>448.5</v>
      </c>
      <c r="D8" s="9">
        <f>D9+D14</f>
        <v>38.5</v>
      </c>
      <c r="E8" s="10">
        <f>E9+E14</f>
        <v>410</v>
      </c>
    </row>
    <row r="9" spans="1:5" ht="15.6">
      <c r="A9" s="2"/>
      <c r="B9" s="14" t="s">
        <v>7</v>
      </c>
      <c r="C9" s="9">
        <f>C10+C11+C12+C13</f>
        <v>417.5</v>
      </c>
      <c r="D9" s="9">
        <f>D10+D11+D12+D13</f>
        <v>38.5</v>
      </c>
      <c r="E9" s="10">
        <f>E10+E11+E12+E13</f>
        <v>379</v>
      </c>
    </row>
    <row r="10" spans="1:5" ht="15.6">
      <c r="B10" s="11" t="s">
        <v>8</v>
      </c>
      <c r="C10" s="12">
        <f t="shared" si="0"/>
        <v>273.5</v>
      </c>
      <c r="D10" s="12"/>
      <c r="E10" s="13">
        <v>273.5</v>
      </c>
    </row>
    <row r="11" spans="1:5" ht="15.6">
      <c r="B11" s="11" t="s">
        <v>9</v>
      </c>
      <c r="C11" s="12">
        <f t="shared" si="0"/>
        <v>143.9</v>
      </c>
      <c r="D11" s="12">
        <v>38.4</v>
      </c>
      <c r="E11" s="13">
        <v>105.5</v>
      </c>
    </row>
    <row r="12" spans="1:5" ht="15.6" hidden="1">
      <c r="B12" s="11" t="s">
        <v>10</v>
      </c>
      <c r="C12" s="12">
        <f t="shared" si="0"/>
        <v>0</v>
      </c>
      <c r="D12" s="12">
        <v>0</v>
      </c>
      <c r="E12" s="13">
        <v>0</v>
      </c>
    </row>
    <row r="13" spans="1:5" ht="15.6">
      <c r="B13" s="11" t="s">
        <v>11</v>
      </c>
      <c r="C13" s="12">
        <f t="shared" si="0"/>
        <v>0.1</v>
      </c>
      <c r="D13" s="12">
        <v>0.1</v>
      </c>
      <c r="E13" s="13"/>
    </row>
    <row r="14" spans="1:5" ht="19.5" customHeight="1">
      <c r="B14" s="14" t="s">
        <v>12</v>
      </c>
      <c r="C14" s="9">
        <f t="shared" si="0"/>
        <v>31</v>
      </c>
      <c r="D14" s="9"/>
      <c r="E14" s="10">
        <v>31</v>
      </c>
    </row>
    <row r="15" spans="1:5" ht="15.75" customHeight="1">
      <c r="B15" s="14" t="s">
        <v>13</v>
      </c>
      <c r="C15" s="9">
        <f>D15+E15</f>
        <v>0</v>
      </c>
      <c r="D15" s="9">
        <f>D6-D8</f>
        <v>0</v>
      </c>
      <c r="E15" s="10">
        <f>E6-E8</f>
        <v>0</v>
      </c>
    </row>
    <row r="16" spans="1:5" ht="23.25" customHeight="1">
      <c r="B16" s="30" t="s">
        <v>22</v>
      </c>
      <c r="C16" s="31"/>
      <c r="D16" s="31"/>
      <c r="E16" s="32"/>
    </row>
    <row r="17" spans="1:5" ht="17.25" customHeight="1">
      <c r="A17" s="2"/>
      <c r="B17" s="8" t="s">
        <v>4</v>
      </c>
      <c r="C17" s="9">
        <f>C18</f>
        <v>170</v>
      </c>
      <c r="D17" s="9">
        <f>D18</f>
        <v>0</v>
      </c>
      <c r="E17" s="10">
        <f>E18</f>
        <v>170</v>
      </c>
    </row>
    <row r="18" spans="1:5" ht="15.6">
      <c r="A18" s="2"/>
      <c r="B18" s="11" t="s">
        <v>5</v>
      </c>
      <c r="C18" s="12">
        <f t="shared" ref="C18:C25" si="1">D18+E18</f>
        <v>170</v>
      </c>
      <c r="D18" s="12"/>
      <c r="E18" s="13">
        <v>170</v>
      </c>
    </row>
    <row r="19" spans="1:5" ht="18" customHeight="1">
      <c r="A19" s="2"/>
      <c r="B19" s="8" t="s">
        <v>6</v>
      </c>
      <c r="C19" s="9">
        <f t="shared" si="1"/>
        <v>170</v>
      </c>
      <c r="D19" s="9">
        <f>D20+D25</f>
        <v>0</v>
      </c>
      <c r="E19" s="10">
        <f>E20+E25</f>
        <v>170</v>
      </c>
    </row>
    <row r="20" spans="1:5" ht="18" customHeight="1">
      <c r="A20" s="2"/>
      <c r="B20" s="14" t="s">
        <v>7</v>
      </c>
      <c r="C20" s="9">
        <f>C21+C22+C23+C24</f>
        <v>164</v>
      </c>
      <c r="D20" s="9">
        <f>D21+D22+D23+D24</f>
        <v>0</v>
      </c>
      <c r="E20" s="10">
        <f>E21+E22+E23+E24</f>
        <v>164</v>
      </c>
    </row>
    <row r="21" spans="1:5" ht="15.6">
      <c r="A21" s="2"/>
      <c r="B21" s="11" t="s">
        <v>8</v>
      </c>
      <c r="C21" s="12">
        <f t="shared" si="1"/>
        <v>136</v>
      </c>
      <c r="D21" s="12"/>
      <c r="E21" s="13">
        <v>136</v>
      </c>
    </row>
    <row r="22" spans="1:5" ht="15.6">
      <c r="A22" s="2"/>
      <c r="B22" s="11" t="s">
        <v>9</v>
      </c>
      <c r="C22" s="12">
        <f t="shared" si="1"/>
        <v>28</v>
      </c>
      <c r="D22" s="12"/>
      <c r="E22" s="13">
        <v>28</v>
      </c>
    </row>
    <row r="23" spans="1:5" ht="15.6">
      <c r="A23" s="2"/>
      <c r="B23" s="11" t="s">
        <v>10</v>
      </c>
      <c r="C23" s="12">
        <f>D23+E23</f>
        <v>0</v>
      </c>
      <c r="D23" s="12"/>
      <c r="E23" s="13"/>
    </row>
    <row r="24" spans="1:5" ht="15.6">
      <c r="A24" s="2"/>
      <c r="B24" s="11" t="s">
        <v>11</v>
      </c>
      <c r="C24" s="12">
        <f t="shared" ref="C24" si="2">D24+E24</f>
        <v>0</v>
      </c>
      <c r="D24" s="12"/>
      <c r="E24" s="13"/>
    </row>
    <row r="25" spans="1:5" ht="15.6">
      <c r="A25" s="2"/>
      <c r="B25" s="14" t="s">
        <v>12</v>
      </c>
      <c r="C25" s="9">
        <f t="shared" si="1"/>
        <v>6</v>
      </c>
      <c r="D25" s="9">
        <v>0</v>
      </c>
      <c r="E25" s="10">
        <v>6</v>
      </c>
    </row>
    <row r="26" spans="1:5" ht="15.6">
      <c r="A26" s="2"/>
      <c r="B26" s="14" t="s">
        <v>13</v>
      </c>
      <c r="C26" s="9">
        <f>D26+E26</f>
        <v>0</v>
      </c>
      <c r="D26" s="9">
        <f>D17-D19</f>
        <v>0</v>
      </c>
      <c r="E26" s="10">
        <f>E17-E19</f>
        <v>0</v>
      </c>
    </row>
    <row r="27" spans="1:5" ht="23.25" customHeight="1">
      <c r="A27" s="2"/>
      <c r="B27" s="30" t="s">
        <v>23</v>
      </c>
      <c r="C27" s="31"/>
      <c r="D27" s="31"/>
      <c r="E27" s="32"/>
    </row>
    <row r="28" spans="1:5" ht="15.6">
      <c r="A28" s="2"/>
      <c r="B28" s="8" t="s">
        <v>4</v>
      </c>
      <c r="C28" s="9">
        <f>C29+C30</f>
        <v>715</v>
      </c>
      <c r="D28" s="9">
        <f>D29+D30</f>
        <v>65</v>
      </c>
      <c r="E28" s="10">
        <f>E29</f>
        <v>650</v>
      </c>
    </row>
    <row r="29" spans="1:5" ht="15.6">
      <c r="A29" s="2"/>
      <c r="B29" s="11" t="s">
        <v>5</v>
      </c>
      <c r="C29" s="12">
        <f>D29+E29</f>
        <v>715</v>
      </c>
      <c r="D29" s="12">
        <v>65</v>
      </c>
      <c r="E29" s="13">
        <v>650</v>
      </c>
    </row>
    <row r="30" spans="1:5" ht="15.6" hidden="1">
      <c r="A30" s="2"/>
      <c r="B30" s="11" t="s">
        <v>15</v>
      </c>
      <c r="C30" s="12">
        <f>D30+E30</f>
        <v>0</v>
      </c>
      <c r="D30" s="12">
        <v>0</v>
      </c>
      <c r="E30" s="13">
        <v>0</v>
      </c>
    </row>
    <row r="31" spans="1:5" ht="15.6">
      <c r="A31" s="2"/>
      <c r="B31" s="8" t="s">
        <v>6</v>
      </c>
      <c r="C31" s="9">
        <f>C32+C37</f>
        <v>715</v>
      </c>
      <c r="D31" s="9">
        <f>D32+D37</f>
        <v>65</v>
      </c>
      <c r="E31" s="10">
        <f>E32+E37</f>
        <v>650</v>
      </c>
    </row>
    <row r="32" spans="1:5" ht="15.6">
      <c r="A32" s="2"/>
      <c r="B32" s="14" t="s">
        <v>7</v>
      </c>
      <c r="C32" s="9">
        <f>C33+C34+C36+C35</f>
        <v>702</v>
      </c>
      <c r="D32" s="9">
        <f>D33+D34+D36+D35</f>
        <v>62</v>
      </c>
      <c r="E32" s="10">
        <f>E33+E34+E36+E35</f>
        <v>640</v>
      </c>
    </row>
    <row r="33" spans="1:5" ht="15.6">
      <c r="A33" s="2"/>
      <c r="B33" s="11" t="s">
        <v>8</v>
      </c>
      <c r="C33" s="12">
        <f t="shared" ref="C33:C38" si="3">D33+E33</f>
        <v>540.79999999999995</v>
      </c>
      <c r="D33" s="12">
        <v>34</v>
      </c>
      <c r="E33" s="13">
        <v>506.8</v>
      </c>
    </row>
    <row r="34" spans="1:5" ht="15.6">
      <c r="A34" s="2"/>
      <c r="B34" s="11" t="s">
        <v>9</v>
      </c>
      <c r="C34" s="12">
        <f t="shared" si="3"/>
        <v>161.19999999999999</v>
      </c>
      <c r="D34" s="12">
        <v>28</v>
      </c>
      <c r="E34" s="13">
        <v>133.19999999999999</v>
      </c>
    </row>
    <row r="35" spans="1:5" ht="15.6">
      <c r="A35" s="2"/>
      <c r="B35" s="11" t="s">
        <v>15</v>
      </c>
      <c r="C35" s="12">
        <f>D35+E35</f>
        <v>0</v>
      </c>
      <c r="D35" s="12"/>
      <c r="E35" s="13"/>
    </row>
    <row r="36" spans="1:5" ht="15.6">
      <c r="A36" s="2"/>
      <c r="B36" s="11" t="s">
        <v>16</v>
      </c>
      <c r="C36" s="12">
        <f t="shared" si="3"/>
        <v>0</v>
      </c>
      <c r="D36" s="12"/>
      <c r="E36" s="13"/>
    </row>
    <row r="37" spans="1:5" ht="15.6">
      <c r="A37" s="2"/>
      <c r="B37" s="14" t="s">
        <v>12</v>
      </c>
      <c r="C37" s="9">
        <f t="shared" si="3"/>
        <v>13</v>
      </c>
      <c r="D37" s="9">
        <v>3</v>
      </c>
      <c r="E37" s="10">
        <v>10</v>
      </c>
    </row>
    <row r="38" spans="1:5" ht="15.6">
      <c r="A38" s="2"/>
      <c r="B38" s="14" t="s">
        <v>13</v>
      </c>
      <c r="C38" s="9">
        <f t="shared" si="3"/>
        <v>0</v>
      </c>
      <c r="D38" s="9">
        <f>D28-D31</f>
        <v>0</v>
      </c>
      <c r="E38" s="10">
        <f>E29-E31</f>
        <v>0</v>
      </c>
    </row>
    <row r="39" spans="1:5" ht="40.5" customHeight="1">
      <c r="A39" s="2"/>
      <c r="B39" s="30" t="s">
        <v>24</v>
      </c>
      <c r="C39" s="31"/>
      <c r="D39" s="31"/>
      <c r="E39" s="32"/>
    </row>
    <row r="40" spans="1:5" ht="15.6">
      <c r="A40" s="2"/>
      <c r="B40" s="8" t="s">
        <v>4</v>
      </c>
      <c r="C40" s="9">
        <f>C41</f>
        <v>610</v>
      </c>
      <c r="D40" s="9">
        <f>D41</f>
        <v>60</v>
      </c>
      <c r="E40" s="15">
        <f>E41+E42</f>
        <v>550</v>
      </c>
    </row>
    <row r="41" spans="1:5" ht="15.6">
      <c r="A41" s="2"/>
      <c r="B41" s="11" t="s">
        <v>5</v>
      </c>
      <c r="C41" s="12">
        <f>D41+E41</f>
        <v>610</v>
      </c>
      <c r="D41" s="12">
        <v>60</v>
      </c>
      <c r="E41" s="13">
        <v>550</v>
      </c>
    </row>
    <row r="42" spans="1:5" ht="15.6">
      <c r="A42" s="2"/>
      <c r="B42" s="11" t="s">
        <v>17</v>
      </c>
      <c r="C42" s="12">
        <f>D42+E42</f>
        <v>0</v>
      </c>
      <c r="D42" s="12"/>
      <c r="E42" s="13">
        <v>0</v>
      </c>
    </row>
    <row r="43" spans="1:5" ht="15.6">
      <c r="A43" s="2"/>
      <c r="B43" s="8" t="s">
        <v>6</v>
      </c>
      <c r="C43" s="9">
        <f>C44+C50</f>
        <v>610</v>
      </c>
      <c r="D43" s="9">
        <f>D44+D50</f>
        <v>60</v>
      </c>
      <c r="E43" s="10">
        <f>E44+E50</f>
        <v>550</v>
      </c>
    </row>
    <row r="44" spans="1:5" ht="15.6">
      <c r="A44" s="2"/>
      <c r="B44" s="14" t="s">
        <v>7</v>
      </c>
      <c r="C44" s="9">
        <f>C45+C46+C48+C49+C47</f>
        <v>605</v>
      </c>
      <c r="D44" s="9">
        <f>D45+D46+D48+D49+D47</f>
        <v>60</v>
      </c>
      <c r="E44" s="10">
        <f>E45+E46+E48+E49+E47</f>
        <v>545</v>
      </c>
    </row>
    <row r="45" spans="1:5" ht="15.6">
      <c r="A45" s="2"/>
      <c r="B45" s="11" t="s">
        <v>8</v>
      </c>
      <c r="C45" s="12">
        <f t="shared" ref="C45:C50" si="4">D45+E45</f>
        <v>406</v>
      </c>
      <c r="D45" s="12">
        <v>32</v>
      </c>
      <c r="E45" s="13">
        <v>374</v>
      </c>
    </row>
    <row r="46" spans="1:5" ht="15.6">
      <c r="A46" s="2"/>
      <c r="B46" s="11" t="s">
        <v>9</v>
      </c>
      <c r="C46" s="12">
        <f t="shared" si="4"/>
        <v>198.5</v>
      </c>
      <c r="D46" s="12">
        <v>27.5</v>
      </c>
      <c r="E46" s="13">
        <v>171</v>
      </c>
    </row>
    <row r="47" spans="1:5" ht="15.6">
      <c r="A47" s="2"/>
      <c r="B47" s="11" t="s">
        <v>15</v>
      </c>
      <c r="C47" s="12">
        <f>D47+E47</f>
        <v>0</v>
      </c>
      <c r="D47" s="12"/>
      <c r="E47" s="13"/>
    </row>
    <row r="48" spans="1:5" ht="15.6">
      <c r="A48" s="2"/>
      <c r="B48" s="11" t="s">
        <v>10</v>
      </c>
      <c r="C48" s="12">
        <f t="shared" si="4"/>
        <v>0</v>
      </c>
      <c r="D48" s="12"/>
      <c r="E48" s="13"/>
    </row>
    <row r="49" spans="1:5" ht="15.6">
      <c r="A49" s="2"/>
      <c r="B49" s="11" t="s">
        <v>16</v>
      </c>
      <c r="C49" s="12">
        <f t="shared" si="4"/>
        <v>0.5</v>
      </c>
      <c r="D49" s="12">
        <v>0.5</v>
      </c>
      <c r="E49" s="13"/>
    </row>
    <row r="50" spans="1:5" ht="15.6">
      <c r="A50" s="2"/>
      <c r="B50" s="14" t="s">
        <v>12</v>
      </c>
      <c r="C50" s="9">
        <f t="shared" si="4"/>
        <v>5</v>
      </c>
      <c r="D50" s="9">
        <v>0</v>
      </c>
      <c r="E50" s="10">
        <v>5</v>
      </c>
    </row>
    <row r="51" spans="1:5" ht="15.6">
      <c r="A51" s="2"/>
      <c r="B51" s="14" t="s">
        <v>13</v>
      </c>
      <c r="C51" s="9">
        <f>D51+E51</f>
        <v>0</v>
      </c>
      <c r="D51" s="9">
        <f>D40-D43</f>
        <v>0</v>
      </c>
      <c r="E51" s="10">
        <f>E40-E43</f>
        <v>0</v>
      </c>
    </row>
    <row r="52" spans="1:5" ht="30.75" customHeight="1">
      <c r="A52" s="2"/>
      <c r="B52" s="30" t="s">
        <v>25</v>
      </c>
      <c r="C52" s="31"/>
      <c r="D52" s="31"/>
      <c r="E52" s="32"/>
    </row>
    <row r="53" spans="1:5" ht="15.6">
      <c r="A53" s="2"/>
      <c r="B53" s="8" t="s">
        <v>4</v>
      </c>
      <c r="C53" s="9">
        <f>C54+C55</f>
        <v>591</v>
      </c>
      <c r="D53" s="9">
        <f>D54+D55</f>
        <v>91</v>
      </c>
      <c r="E53" s="10">
        <f>E54</f>
        <v>500</v>
      </c>
    </row>
    <row r="54" spans="1:5" ht="15.6">
      <c r="A54" s="2"/>
      <c r="B54" s="11" t="s">
        <v>5</v>
      </c>
      <c r="C54" s="12">
        <f>D54+E54</f>
        <v>591</v>
      </c>
      <c r="D54" s="12">
        <v>91</v>
      </c>
      <c r="E54" s="13">
        <v>500</v>
      </c>
    </row>
    <row r="55" spans="1:5" ht="15.6" hidden="1">
      <c r="A55" s="2"/>
      <c r="B55" s="11" t="s">
        <v>15</v>
      </c>
      <c r="C55" s="12">
        <f>D55+E55</f>
        <v>0</v>
      </c>
      <c r="D55" s="12">
        <v>0</v>
      </c>
      <c r="E55" s="13">
        <v>0</v>
      </c>
    </row>
    <row r="56" spans="1:5" ht="15.6">
      <c r="A56" s="2"/>
      <c r="B56" s="8" t="s">
        <v>6</v>
      </c>
      <c r="C56" s="9">
        <f>C57+C62</f>
        <v>591</v>
      </c>
      <c r="D56" s="9">
        <f t="shared" ref="D56:E56" si="5">D57+D62</f>
        <v>91</v>
      </c>
      <c r="E56" s="10">
        <f t="shared" si="5"/>
        <v>500</v>
      </c>
    </row>
    <row r="57" spans="1:5" ht="15.6">
      <c r="A57" s="2"/>
      <c r="B57" s="14" t="s">
        <v>7</v>
      </c>
      <c r="C57" s="9">
        <f>C58+C59+C61</f>
        <v>581</v>
      </c>
      <c r="D57" s="9">
        <f>D58+D59+D61+D60</f>
        <v>91</v>
      </c>
      <c r="E57" s="10">
        <f>E58+E59+E60+E61</f>
        <v>490</v>
      </c>
    </row>
    <row r="58" spans="1:5" ht="15.6">
      <c r="A58" s="2"/>
      <c r="B58" s="11" t="s">
        <v>8</v>
      </c>
      <c r="C58" s="12">
        <f>D58+E58</f>
        <v>343.8</v>
      </c>
      <c r="D58" s="12"/>
      <c r="E58" s="13">
        <v>343.8</v>
      </c>
    </row>
    <row r="59" spans="1:5" ht="15.6">
      <c r="A59" s="2"/>
      <c r="B59" s="11" t="s">
        <v>9</v>
      </c>
      <c r="C59" s="12">
        <f t="shared" ref="C59:C61" si="6">D59+E59</f>
        <v>237</v>
      </c>
      <c r="D59" s="12">
        <v>90.8</v>
      </c>
      <c r="E59" s="13">
        <v>146.19999999999999</v>
      </c>
    </row>
    <row r="60" spans="1:5" ht="15" customHeight="1">
      <c r="A60" s="2"/>
      <c r="B60" s="11" t="s">
        <v>10</v>
      </c>
      <c r="C60" s="12">
        <f t="shared" si="6"/>
        <v>0</v>
      </c>
      <c r="D60" s="12">
        <v>0</v>
      </c>
      <c r="E60" s="13">
        <v>0</v>
      </c>
    </row>
    <row r="61" spans="1:5" ht="15.6">
      <c r="A61" s="2"/>
      <c r="B61" s="11" t="s">
        <v>16</v>
      </c>
      <c r="C61" s="12">
        <f t="shared" si="6"/>
        <v>0.2</v>
      </c>
      <c r="D61" s="12">
        <v>0.2</v>
      </c>
      <c r="E61" s="13"/>
    </row>
    <row r="62" spans="1:5" ht="15.6">
      <c r="A62" s="2"/>
      <c r="B62" s="14" t="s">
        <v>12</v>
      </c>
      <c r="C62" s="9">
        <f>D62+E62</f>
        <v>10</v>
      </c>
      <c r="D62" s="9">
        <v>0</v>
      </c>
      <c r="E62" s="10">
        <v>10</v>
      </c>
    </row>
    <row r="63" spans="1:5" ht="15.6">
      <c r="A63" s="2"/>
      <c r="B63" s="14" t="s">
        <v>13</v>
      </c>
      <c r="C63" s="9">
        <f>D63+E63</f>
        <v>0</v>
      </c>
      <c r="D63" s="9">
        <f>D53-D56</f>
        <v>0</v>
      </c>
      <c r="E63" s="10">
        <f>E53-E56</f>
        <v>0</v>
      </c>
    </row>
    <row r="64" spans="1:5" ht="33.75" customHeight="1">
      <c r="A64" s="2"/>
      <c r="B64" s="30" t="s">
        <v>26</v>
      </c>
      <c r="C64" s="31"/>
      <c r="D64" s="31"/>
      <c r="E64" s="32"/>
    </row>
    <row r="65" spans="1:5" ht="15.6">
      <c r="A65" s="2"/>
      <c r="B65" s="8" t="s">
        <v>4</v>
      </c>
      <c r="C65" s="9">
        <f>C66</f>
        <v>325</v>
      </c>
      <c r="D65" s="9">
        <f>D66</f>
        <v>0</v>
      </c>
      <c r="E65" s="15">
        <f>E66</f>
        <v>325</v>
      </c>
    </row>
    <row r="66" spans="1:5" ht="15.6">
      <c r="A66" s="2"/>
      <c r="B66" s="11" t="s">
        <v>5</v>
      </c>
      <c r="C66" s="12">
        <f>D66+E66</f>
        <v>325</v>
      </c>
      <c r="D66" s="12"/>
      <c r="E66" s="13">
        <v>325</v>
      </c>
    </row>
    <row r="67" spans="1:5" ht="15" customHeight="1">
      <c r="A67" s="2"/>
      <c r="B67" s="11" t="s">
        <v>17</v>
      </c>
      <c r="C67" s="12">
        <f>D67+E67</f>
        <v>0</v>
      </c>
      <c r="D67" s="12"/>
      <c r="E67" s="13"/>
    </row>
    <row r="68" spans="1:5" ht="15.6">
      <c r="A68" s="2"/>
      <c r="B68" s="8" t="s">
        <v>6</v>
      </c>
      <c r="C68" s="9">
        <f>C69+C73</f>
        <v>325</v>
      </c>
      <c r="D68" s="9">
        <f t="shared" ref="D68" si="7">D69+D73</f>
        <v>0</v>
      </c>
      <c r="E68" s="10">
        <f>E69+E73</f>
        <v>325</v>
      </c>
    </row>
    <row r="69" spans="1:5" ht="15.6">
      <c r="A69" s="2"/>
      <c r="B69" s="14" t="s">
        <v>7</v>
      </c>
      <c r="C69" s="9">
        <f t="shared" ref="C69:D69" si="8">C70+C71+C72</f>
        <v>305</v>
      </c>
      <c r="D69" s="9">
        <f t="shared" si="8"/>
        <v>0</v>
      </c>
      <c r="E69" s="10">
        <f>E70+E71+E72</f>
        <v>305</v>
      </c>
    </row>
    <row r="70" spans="1:5" ht="15.6">
      <c r="A70" s="2"/>
      <c r="B70" s="11" t="s">
        <v>8</v>
      </c>
      <c r="C70" s="12">
        <f t="shared" ref="C70:C74" si="9">D70+E70</f>
        <v>253.2</v>
      </c>
      <c r="D70" s="12"/>
      <c r="E70" s="13">
        <v>253.2</v>
      </c>
    </row>
    <row r="71" spans="1:5" ht="15.6">
      <c r="A71" s="2"/>
      <c r="B71" s="11" t="s">
        <v>9</v>
      </c>
      <c r="C71" s="12">
        <f t="shared" si="9"/>
        <v>51.8</v>
      </c>
      <c r="D71" s="12"/>
      <c r="E71" s="13">
        <v>51.8</v>
      </c>
    </row>
    <row r="72" spans="1:5" ht="15.75" customHeight="1">
      <c r="A72" s="2"/>
      <c r="B72" s="11" t="s">
        <v>16</v>
      </c>
      <c r="C72" s="12">
        <f t="shared" si="9"/>
        <v>0</v>
      </c>
      <c r="D72" s="12"/>
      <c r="E72" s="13"/>
    </row>
    <row r="73" spans="1:5" ht="15.6">
      <c r="A73" s="2"/>
      <c r="B73" s="14" t="s">
        <v>12</v>
      </c>
      <c r="C73" s="9">
        <f t="shared" si="9"/>
        <v>20</v>
      </c>
      <c r="D73" s="9">
        <v>0</v>
      </c>
      <c r="E73" s="10">
        <v>20</v>
      </c>
    </row>
    <row r="74" spans="1:5" ht="15.6">
      <c r="A74" s="2"/>
      <c r="B74" s="14" t="s">
        <v>13</v>
      </c>
      <c r="C74" s="9">
        <f t="shared" si="9"/>
        <v>0</v>
      </c>
      <c r="D74" s="9">
        <f>D65-D68</f>
        <v>0</v>
      </c>
      <c r="E74" s="10">
        <f>E65-E68</f>
        <v>0</v>
      </c>
    </row>
    <row r="75" spans="1:5" ht="35.25" customHeight="1">
      <c r="A75" s="2"/>
      <c r="B75" s="30" t="s">
        <v>27</v>
      </c>
      <c r="C75" s="31"/>
      <c r="D75" s="31"/>
      <c r="E75" s="32"/>
    </row>
    <row r="76" spans="1:5" ht="15.6">
      <c r="A76" s="2"/>
      <c r="B76" s="8" t="s">
        <v>4</v>
      </c>
      <c r="C76" s="9">
        <f>C77</f>
        <v>4910</v>
      </c>
      <c r="D76" s="9">
        <f t="shared" ref="D76" si="10">D77</f>
        <v>0</v>
      </c>
      <c r="E76" s="10">
        <f>E77</f>
        <v>4910</v>
      </c>
    </row>
    <row r="77" spans="1:5" ht="15.6">
      <c r="A77" s="2"/>
      <c r="B77" s="11" t="s">
        <v>5</v>
      </c>
      <c r="C77" s="12">
        <f>D77+E77</f>
        <v>4910</v>
      </c>
      <c r="D77" s="12"/>
      <c r="E77" s="13">
        <v>4910</v>
      </c>
    </row>
    <row r="78" spans="1:5" ht="15.6">
      <c r="A78" s="2"/>
      <c r="B78" s="8" t="s">
        <v>6</v>
      </c>
      <c r="C78" s="9">
        <f t="shared" ref="C78:C84" si="11">D78+E78</f>
        <v>4910</v>
      </c>
      <c r="D78" s="9">
        <f>D79+D84</f>
        <v>0</v>
      </c>
      <c r="E78" s="10">
        <f>E79+E84</f>
        <v>4910</v>
      </c>
    </row>
    <row r="79" spans="1:5" ht="15.6">
      <c r="A79" s="2"/>
      <c r="B79" s="14" t="s">
        <v>7</v>
      </c>
      <c r="C79" s="9">
        <f t="shared" si="11"/>
        <v>4890</v>
      </c>
      <c r="D79" s="9">
        <f>D80+D81+D82+D83</f>
        <v>0</v>
      </c>
      <c r="E79" s="10">
        <f>E80+E81+E82+E83</f>
        <v>4890</v>
      </c>
    </row>
    <row r="80" spans="1:5" ht="15.6">
      <c r="A80" s="2"/>
      <c r="B80" s="11" t="s">
        <v>8</v>
      </c>
      <c r="C80" s="12">
        <f t="shared" si="11"/>
        <v>3490</v>
      </c>
      <c r="D80" s="12"/>
      <c r="E80" s="13">
        <v>3490</v>
      </c>
    </row>
    <row r="81" spans="1:5" ht="15.6">
      <c r="A81" s="2"/>
      <c r="B81" s="11" t="s">
        <v>9</v>
      </c>
      <c r="C81" s="12">
        <f t="shared" si="11"/>
        <v>1353.9</v>
      </c>
      <c r="D81" s="12"/>
      <c r="E81" s="13">
        <v>1353.9</v>
      </c>
    </row>
    <row r="82" spans="1:5" ht="17.25" customHeight="1">
      <c r="A82" s="2"/>
      <c r="B82" s="11" t="s">
        <v>10</v>
      </c>
      <c r="C82" s="12">
        <f t="shared" si="11"/>
        <v>45</v>
      </c>
      <c r="D82" s="12"/>
      <c r="E82" s="13">
        <v>45</v>
      </c>
    </row>
    <row r="83" spans="1:5" ht="15.6">
      <c r="A83" s="2"/>
      <c r="B83" s="11" t="s">
        <v>11</v>
      </c>
      <c r="C83" s="12">
        <f t="shared" si="11"/>
        <v>1.1000000000000001</v>
      </c>
      <c r="D83" s="12"/>
      <c r="E83" s="13">
        <v>1.1000000000000001</v>
      </c>
    </row>
    <row r="84" spans="1:5" ht="15.6">
      <c r="A84" s="2"/>
      <c r="B84" s="14" t="s">
        <v>12</v>
      </c>
      <c r="C84" s="9">
        <f t="shared" si="11"/>
        <v>20</v>
      </c>
      <c r="D84" s="9">
        <v>0</v>
      </c>
      <c r="E84" s="10">
        <v>20</v>
      </c>
    </row>
    <row r="85" spans="1:5" ht="15.6">
      <c r="A85" s="2"/>
      <c r="B85" s="14" t="s">
        <v>13</v>
      </c>
      <c r="C85" s="9">
        <f>C76-C78</f>
        <v>0</v>
      </c>
      <c r="D85" s="9">
        <f>D76-D79</f>
        <v>0</v>
      </c>
      <c r="E85" s="10">
        <f>E76-E79</f>
        <v>20</v>
      </c>
    </row>
    <row r="86" spans="1:5" ht="42" customHeight="1">
      <c r="A86" s="2"/>
      <c r="B86" s="30" t="s">
        <v>28</v>
      </c>
      <c r="C86" s="31"/>
      <c r="D86" s="31"/>
      <c r="E86" s="32"/>
    </row>
    <row r="87" spans="1:5" ht="15.6">
      <c r="A87" s="2"/>
      <c r="B87" s="8" t="s">
        <v>4</v>
      </c>
      <c r="C87" s="9">
        <f>C88</f>
        <v>2850</v>
      </c>
      <c r="D87" s="9">
        <f t="shared" ref="D87" si="12">D88</f>
        <v>100</v>
      </c>
      <c r="E87" s="10">
        <f>E88</f>
        <v>2750</v>
      </c>
    </row>
    <row r="88" spans="1:5" ht="15.6">
      <c r="A88" s="2"/>
      <c r="B88" s="11" t="s">
        <v>5</v>
      </c>
      <c r="C88" s="12">
        <f>D88+E88</f>
        <v>2850</v>
      </c>
      <c r="D88" s="12">
        <v>100</v>
      </c>
      <c r="E88" s="13">
        <v>2750</v>
      </c>
    </row>
    <row r="89" spans="1:5" ht="15.6">
      <c r="A89" s="2"/>
      <c r="B89" s="8" t="s">
        <v>6</v>
      </c>
      <c r="C89" s="9">
        <f t="shared" ref="C89:C95" si="13">D89+E89</f>
        <v>2850</v>
      </c>
      <c r="D89" s="9">
        <f>D90+D95</f>
        <v>100</v>
      </c>
      <c r="E89" s="10">
        <f>E90+E95</f>
        <v>2750</v>
      </c>
    </row>
    <row r="90" spans="1:5" ht="15.6">
      <c r="A90" s="2"/>
      <c r="B90" s="14" t="s">
        <v>7</v>
      </c>
      <c r="C90" s="9">
        <f t="shared" si="13"/>
        <v>2800</v>
      </c>
      <c r="D90" s="9">
        <f>D91+D92+D93+D94</f>
        <v>100</v>
      </c>
      <c r="E90" s="10">
        <f>E91+E92+E93+E94</f>
        <v>2700</v>
      </c>
    </row>
    <row r="91" spans="1:5" ht="15.6">
      <c r="A91" s="2"/>
      <c r="B91" s="11" t="s">
        <v>8</v>
      </c>
      <c r="C91" s="12">
        <f t="shared" si="13"/>
        <v>1755</v>
      </c>
      <c r="D91" s="12"/>
      <c r="E91" s="13">
        <v>1755</v>
      </c>
    </row>
    <row r="92" spans="1:5" ht="15.6">
      <c r="A92" s="2"/>
      <c r="B92" s="11" t="s">
        <v>9</v>
      </c>
      <c r="C92" s="12">
        <f t="shared" si="13"/>
        <v>895</v>
      </c>
      <c r="D92" s="12">
        <v>100</v>
      </c>
      <c r="E92" s="13">
        <v>795</v>
      </c>
    </row>
    <row r="93" spans="1:5" ht="15.6" hidden="1">
      <c r="A93" s="2"/>
      <c r="B93" s="11" t="s">
        <v>10</v>
      </c>
      <c r="C93" s="12">
        <f t="shared" si="13"/>
        <v>0</v>
      </c>
      <c r="D93" s="12">
        <v>0</v>
      </c>
      <c r="E93" s="13">
        <v>0</v>
      </c>
    </row>
    <row r="94" spans="1:5" ht="15.6">
      <c r="A94" s="2"/>
      <c r="B94" s="11" t="s">
        <v>11</v>
      </c>
      <c r="C94" s="12">
        <f t="shared" si="13"/>
        <v>150</v>
      </c>
      <c r="D94" s="12"/>
      <c r="E94" s="13">
        <v>150</v>
      </c>
    </row>
    <row r="95" spans="1:5" ht="15.6">
      <c r="A95" s="2"/>
      <c r="B95" s="14" t="s">
        <v>12</v>
      </c>
      <c r="C95" s="9">
        <f t="shared" si="13"/>
        <v>50</v>
      </c>
      <c r="D95" s="9">
        <v>0</v>
      </c>
      <c r="E95" s="10">
        <v>50</v>
      </c>
    </row>
    <row r="96" spans="1:5" ht="15.6">
      <c r="A96" s="2"/>
      <c r="B96" s="14" t="s">
        <v>13</v>
      </c>
      <c r="C96" s="9">
        <f>C87-C89</f>
        <v>0</v>
      </c>
      <c r="D96" s="9">
        <f>D87-D89</f>
        <v>0</v>
      </c>
      <c r="E96" s="10">
        <f>E87-E89</f>
        <v>0</v>
      </c>
    </row>
    <row r="97" spans="1:7" ht="35.25" customHeight="1">
      <c r="A97" s="2"/>
      <c r="B97" s="30" t="s">
        <v>41</v>
      </c>
      <c r="C97" s="31"/>
      <c r="D97" s="31"/>
      <c r="E97" s="32"/>
    </row>
    <row r="98" spans="1:7" ht="15.6">
      <c r="A98" s="2"/>
      <c r="B98" s="8" t="s">
        <v>4</v>
      </c>
      <c r="C98" s="9">
        <f>C99</f>
        <v>1160</v>
      </c>
      <c r="D98" s="9">
        <f>D99</f>
        <v>300</v>
      </c>
      <c r="E98" s="10">
        <f>E99</f>
        <v>860</v>
      </c>
    </row>
    <row r="99" spans="1:7" ht="15.6">
      <c r="A99" s="2"/>
      <c r="B99" s="11" t="s">
        <v>5</v>
      </c>
      <c r="C99" s="12">
        <f>D99+E99</f>
        <v>1160</v>
      </c>
      <c r="D99" s="12">
        <v>300</v>
      </c>
      <c r="E99" s="13">
        <v>860</v>
      </c>
      <c r="G99" s="16"/>
    </row>
    <row r="100" spans="1:7" ht="15.75" customHeight="1">
      <c r="A100" s="2"/>
      <c r="B100" s="11" t="s">
        <v>17</v>
      </c>
      <c r="C100" s="12">
        <f>D100+E100</f>
        <v>0</v>
      </c>
      <c r="D100" s="12"/>
      <c r="E100" s="13"/>
      <c r="G100" s="16"/>
    </row>
    <row r="101" spans="1:7" ht="15.6">
      <c r="A101" s="2"/>
      <c r="B101" s="8" t="s">
        <v>6</v>
      </c>
      <c r="C101" s="9">
        <f>C102+C107</f>
        <v>1160</v>
      </c>
      <c r="D101" s="9">
        <f t="shared" ref="D101:E101" si="14">D102+D107</f>
        <v>300</v>
      </c>
      <c r="E101" s="10">
        <f t="shared" si="14"/>
        <v>860</v>
      </c>
      <c r="G101" s="16"/>
    </row>
    <row r="102" spans="1:7" ht="15.6">
      <c r="A102" s="2"/>
      <c r="B102" s="14" t="s">
        <v>7</v>
      </c>
      <c r="C102" s="9">
        <f>C103+C104+C105+C106</f>
        <v>1160</v>
      </c>
      <c r="D102" s="9">
        <f>D103+D104+D105+D106</f>
        <v>300</v>
      </c>
      <c r="E102" s="10">
        <f>E103+E104+E105+E106</f>
        <v>860</v>
      </c>
      <c r="G102" s="16"/>
    </row>
    <row r="103" spans="1:7" ht="15.6">
      <c r="A103" s="2"/>
      <c r="B103" s="11" t="s">
        <v>8</v>
      </c>
      <c r="C103" s="12">
        <f t="shared" ref="C103:C107" si="15">D103+E103</f>
        <v>228.7</v>
      </c>
      <c r="D103" s="12"/>
      <c r="E103" s="13">
        <v>228.7</v>
      </c>
      <c r="G103" s="16"/>
    </row>
    <row r="104" spans="1:7" ht="15.6">
      <c r="A104" s="2"/>
      <c r="B104" s="11" t="s">
        <v>9</v>
      </c>
      <c r="C104" s="12">
        <f t="shared" si="15"/>
        <v>931.3</v>
      </c>
      <c r="D104" s="12">
        <v>300</v>
      </c>
      <c r="E104" s="13">
        <v>631.29999999999995</v>
      </c>
      <c r="G104" s="16"/>
    </row>
    <row r="105" spans="1:7" ht="15.6">
      <c r="A105" s="2"/>
      <c r="B105" s="11" t="s">
        <v>18</v>
      </c>
      <c r="C105" s="12">
        <f t="shared" si="15"/>
        <v>0</v>
      </c>
      <c r="D105" s="12"/>
      <c r="E105" s="13"/>
      <c r="G105" s="16"/>
    </row>
    <row r="106" spans="1:7" ht="15.6">
      <c r="A106" s="2"/>
      <c r="B106" s="11" t="s">
        <v>16</v>
      </c>
      <c r="C106" s="12">
        <f t="shared" si="15"/>
        <v>0</v>
      </c>
      <c r="D106" s="12"/>
      <c r="E106" s="13"/>
      <c r="G106" s="16"/>
    </row>
    <row r="107" spans="1:7" ht="15.6">
      <c r="A107" s="2"/>
      <c r="B107" s="14" t="s">
        <v>12</v>
      </c>
      <c r="C107" s="9">
        <f t="shared" si="15"/>
        <v>0</v>
      </c>
      <c r="D107" s="9">
        <v>0</v>
      </c>
      <c r="E107" s="10">
        <v>0</v>
      </c>
      <c r="G107" s="16"/>
    </row>
    <row r="108" spans="1:7" ht="15.6">
      <c r="A108" s="2"/>
      <c r="B108" s="14" t="s">
        <v>13</v>
      </c>
      <c r="C108" s="9">
        <f>D108+E108</f>
        <v>0</v>
      </c>
      <c r="D108" s="9">
        <f>D99-D101</f>
        <v>0</v>
      </c>
      <c r="E108" s="10">
        <f>E99-E101</f>
        <v>0</v>
      </c>
    </row>
    <row r="109" spans="1:7" ht="34.5" customHeight="1">
      <c r="A109" s="2"/>
      <c r="B109" s="30" t="s">
        <v>29</v>
      </c>
      <c r="C109" s="31"/>
      <c r="D109" s="31"/>
      <c r="E109" s="32"/>
    </row>
    <row r="110" spans="1:7" ht="15.6">
      <c r="A110" s="2"/>
      <c r="B110" s="8" t="s">
        <v>4</v>
      </c>
      <c r="C110" s="9">
        <f>C111</f>
        <v>165.3</v>
      </c>
      <c r="D110" s="9">
        <f t="shared" ref="D110" si="16">D111</f>
        <v>0</v>
      </c>
      <c r="E110" s="10">
        <f>E111</f>
        <v>165.3</v>
      </c>
    </row>
    <row r="111" spans="1:7" ht="15.6">
      <c r="A111" s="2"/>
      <c r="B111" s="11" t="s">
        <v>5</v>
      </c>
      <c r="C111" s="12">
        <f>D111+E111</f>
        <v>165.3</v>
      </c>
      <c r="D111" s="12"/>
      <c r="E111" s="13">
        <v>165.3</v>
      </c>
    </row>
    <row r="112" spans="1:7" ht="15.6">
      <c r="A112" s="2"/>
      <c r="B112" s="8" t="s">
        <v>6</v>
      </c>
      <c r="C112" s="9">
        <f>C113+C118</f>
        <v>165.3</v>
      </c>
      <c r="D112" s="9">
        <f t="shared" ref="D112" si="17">D113+D118</f>
        <v>0</v>
      </c>
      <c r="E112" s="10">
        <f>E113+E118</f>
        <v>165.3</v>
      </c>
    </row>
    <row r="113" spans="1:5" ht="15.6">
      <c r="A113" s="2"/>
      <c r="B113" s="14" t="s">
        <v>7</v>
      </c>
      <c r="C113" s="9">
        <f>C114+C115+C116+C117</f>
        <v>165.3</v>
      </c>
      <c r="D113" s="9">
        <f t="shared" ref="D113:E113" si="18">D114+D115+D116+D117</f>
        <v>0</v>
      </c>
      <c r="E113" s="10">
        <f t="shared" si="18"/>
        <v>165.3</v>
      </c>
    </row>
    <row r="114" spans="1:5" ht="15.6">
      <c r="A114" s="2"/>
      <c r="B114" s="11" t="s">
        <v>8</v>
      </c>
      <c r="C114" s="12">
        <f>D114+E114</f>
        <v>111.2</v>
      </c>
      <c r="D114" s="12"/>
      <c r="E114" s="13">
        <v>111.2</v>
      </c>
    </row>
    <row r="115" spans="1:5" ht="15.6">
      <c r="A115" s="2"/>
      <c r="B115" s="11" t="s">
        <v>9</v>
      </c>
      <c r="C115" s="12">
        <f>D115+E115</f>
        <v>54.1</v>
      </c>
      <c r="D115" s="12"/>
      <c r="E115" s="13">
        <v>54.1</v>
      </c>
    </row>
    <row r="116" spans="1:5" ht="15.6">
      <c r="A116" s="2"/>
      <c r="B116" s="11" t="s">
        <v>10</v>
      </c>
      <c r="C116" s="12">
        <f>D116+E116</f>
        <v>0</v>
      </c>
      <c r="D116" s="12"/>
      <c r="E116" s="13"/>
    </row>
    <row r="117" spans="1:5" ht="15.75" customHeight="1">
      <c r="A117" s="2"/>
      <c r="B117" s="11" t="s">
        <v>16</v>
      </c>
      <c r="C117" s="12">
        <f>D117+E117</f>
        <v>0</v>
      </c>
      <c r="D117" s="12"/>
      <c r="E117" s="13"/>
    </row>
    <row r="118" spans="1:5" ht="15.6">
      <c r="A118" s="2"/>
      <c r="B118" s="14" t="s">
        <v>12</v>
      </c>
      <c r="C118" s="9">
        <f>D118+E118</f>
        <v>0</v>
      </c>
      <c r="D118" s="9">
        <v>0</v>
      </c>
      <c r="E118" s="10">
        <v>0</v>
      </c>
    </row>
    <row r="119" spans="1:5" ht="15.6">
      <c r="A119" s="2"/>
      <c r="B119" s="14" t="s">
        <v>13</v>
      </c>
      <c r="C119" s="9">
        <f>C110-C112</f>
        <v>0</v>
      </c>
      <c r="D119" s="9">
        <f>D110-D112</f>
        <v>0</v>
      </c>
      <c r="E119" s="10">
        <f>E110-E112</f>
        <v>0</v>
      </c>
    </row>
    <row r="120" spans="1:5" ht="21.75" customHeight="1">
      <c r="A120" s="2"/>
      <c r="B120" s="30" t="s">
        <v>30</v>
      </c>
      <c r="C120" s="31"/>
      <c r="D120" s="31"/>
      <c r="E120" s="32"/>
    </row>
    <row r="121" spans="1:5" ht="15.6">
      <c r="A121" s="2"/>
      <c r="B121" s="8" t="s">
        <v>4</v>
      </c>
      <c r="C121" s="9">
        <f>C122</f>
        <v>195</v>
      </c>
      <c r="D121" s="9">
        <f>D122</f>
        <v>0</v>
      </c>
      <c r="E121" s="10">
        <f>E122</f>
        <v>195</v>
      </c>
    </row>
    <row r="122" spans="1:5" ht="15.6">
      <c r="A122" s="2"/>
      <c r="B122" s="11" t="s">
        <v>5</v>
      </c>
      <c r="C122" s="12">
        <f>D122+E122</f>
        <v>195</v>
      </c>
      <c r="D122" s="12"/>
      <c r="E122" s="13">
        <v>195</v>
      </c>
    </row>
    <row r="123" spans="1:5" ht="19.5" customHeight="1">
      <c r="A123" s="2"/>
      <c r="B123" s="8" t="s">
        <v>6</v>
      </c>
      <c r="C123" s="9">
        <f>C124+C129</f>
        <v>195</v>
      </c>
      <c r="D123" s="9">
        <f>D124+D129</f>
        <v>0</v>
      </c>
      <c r="E123" s="10">
        <f>E124+E129</f>
        <v>195</v>
      </c>
    </row>
    <row r="124" spans="1:5" ht="19.5" customHeight="1">
      <c r="A124" s="2"/>
      <c r="B124" s="14" t="s">
        <v>7</v>
      </c>
      <c r="C124" s="9">
        <f t="shared" ref="C124:D124" si="19">C125+C126+C127+C128</f>
        <v>195</v>
      </c>
      <c r="D124" s="9">
        <f t="shared" si="19"/>
        <v>0</v>
      </c>
      <c r="E124" s="10">
        <f>E125+E126+E127+E128</f>
        <v>195</v>
      </c>
    </row>
    <row r="125" spans="1:5" ht="15" customHeight="1">
      <c r="A125" s="2"/>
      <c r="B125" s="11" t="s">
        <v>8</v>
      </c>
      <c r="C125" s="12">
        <f>D125+E125</f>
        <v>145</v>
      </c>
      <c r="D125" s="12"/>
      <c r="E125" s="13">
        <v>145</v>
      </c>
    </row>
    <row r="126" spans="1:5" ht="15.6">
      <c r="A126" s="2"/>
      <c r="B126" s="11" t="s">
        <v>9</v>
      </c>
      <c r="C126" s="12">
        <f>D126+E126</f>
        <v>50</v>
      </c>
      <c r="D126" s="12"/>
      <c r="E126" s="13">
        <v>50</v>
      </c>
    </row>
    <row r="127" spans="1:5" ht="14.25" customHeight="1">
      <c r="A127" s="2"/>
      <c r="B127" s="11" t="s">
        <v>10</v>
      </c>
      <c r="C127" s="12">
        <f t="shared" ref="C127:C130" si="20">D127+E127</f>
        <v>0</v>
      </c>
      <c r="D127" s="12"/>
      <c r="E127" s="13"/>
    </row>
    <row r="128" spans="1:5" ht="14.25" customHeight="1">
      <c r="A128" s="2"/>
      <c r="B128" s="11" t="s">
        <v>16</v>
      </c>
      <c r="C128" s="12">
        <f t="shared" si="20"/>
        <v>0</v>
      </c>
      <c r="D128" s="12"/>
      <c r="E128" s="13"/>
    </row>
    <row r="129" spans="1:5" ht="15.6">
      <c r="A129" s="2"/>
      <c r="B129" s="14" t="s">
        <v>19</v>
      </c>
      <c r="C129" s="9">
        <f t="shared" si="20"/>
        <v>0</v>
      </c>
      <c r="D129" s="9">
        <v>0</v>
      </c>
      <c r="E129" s="10">
        <v>0</v>
      </c>
    </row>
    <row r="130" spans="1:5" ht="15.6">
      <c r="A130" s="2"/>
      <c r="B130" s="14" t="s">
        <v>20</v>
      </c>
      <c r="C130" s="9">
        <f t="shared" si="20"/>
        <v>0</v>
      </c>
      <c r="D130" s="9">
        <f>D121-D123</f>
        <v>0</v>
      </c>
      <c r="E130" s="10">
        <f>E121-E123</f>
        <v>0</v>
      </c>
    </row>
    <row r="131" spans="1:5" ht="33" customHeight="1">
      <c r="A131" s="2"/>
      <c r="B131" s="30" t="s">
        <v>31</v>
      </c>
      <c r="C131" s="31"/>
      <c r="D131" s="31"/>
      <c r="E131" s="32"/>
    </row>
    <row r="132" spans="1:5" ht="15.6">
      <c r="A132" s="2"/>
      <c r="B132" s="8" t="s">
        <v>4</v>
      </c>
      <c r="C132" s="9">
        <f>C133</f>
        <v>339.4</v>
      </c>
      <c r="D132" s="9">
        <f>D133</f>
        <v>72.2</v>
      </c>
      <c r="E132" s="10">
        <f>E133</f>
        <v>267.2</v>
      </c>
    </row>
    <row r="133" spans="1:5" ht="15.6">
      <c r="A133" s="2"/>
      <c r="B133" s="11" t="s">
        <v>5</v>
      </c>
      <c r="C133" s="9">
        <f t="shared" ref="C133:C140" si="21">D133+E133</f>
        <v>339.4</v>
      </c>
      <c r="D133" s="12">
        <v>72.2</v>
      </c>
      <c r="E133" s="13">
        <v>267.2</v>
      </c>
    </row>
    <row r="134" spans="1:5" ht="15.6">
      <c r="A134" s="2"/>
      <c r="B134" s="8" t="s">
        <v>6</v>
      </c>
      <c r="C134" s="9">
        <f t="shared" si="21"/>
        <v>339.4</v>
      </c>
      <c r="D134" s="9">
        <f>D135+D139</f>
        <v>72.199999999999989</v>
      </c>
      <c r="E134" s="10">
        <f>E135+E139</f>
        <v>267.2</v>
      </c>
    </row>
    <row r="135" spans="1:5" ht="15.6">
      <c r="A135" s="2"/>
      <c r="B135" s="14" t="s">
        <v>7</v>
      </c>
      <c r="C135" s="9">
        <f t="shared" si="21"/>
        <v>339.4</v>
      </c>
      <c r="D135" s="9">
        <f>D136+D137+D138</f>
        <v>72.199999999999989</v>
      </c>
      <c r="E135" s="10">
        <f>E136+E137+E138</f>
        <v>267.2</v>
      </c>
    </row>
    <row r="136" spans="1:5" ht="15.6">
      <c r="A136" s="2"/>
      <c r="B136" s="11" t="s">
        <v>8</v>
      </c>
      <c r="C136" s="12">
        <f t="shared" si="21"/>
        <v>241.9</v>
      </c>
      <c r="D136" s="12">
        <v>18.899999999999999</v>
      </c>
      <c r="E136" s="13">
        <v>223</v>
      </c>
    </row>
    <row r="137" spans="1:5" ht="15.6">
      <c r="A137" s="2"/>
      <c r="B137" s="11" t="s">
        <v>9</v>
      </c>
      <c r="C137" s="12">
        <f t="shared" si="21"/>
        <v>97.5</v>
      </c>
      <c r="D137" s="12">
        <v>53.3</v>
      </c>
      <c r="E137" s="13">
        <v>44.2</v>
      </c>
    </row>
    <row r="138" spans="1:5" ht="15.6">
      <c r="A138" s="2"/>
      <c r="B138" s="11" t="s">
        <v>16</v>
      </c>
      <c r="C138" s="12">
        <f t="shared" si="21"/>
        <v>0</v>
      </c>
      <c r="D138" s="12"/>
      <c r="E138" s="13"/>
    </row>
    <row r="139" spans="1:5" ht="15.6">
      <c r="A139" s="2"/>
      <c r="B139" s="14" t="s">
        <v>19</v>
      </c>
      <c r="C139" s="9">
        <f t="shared" si="21"/>
        <v>0</v>
      </c>
      <c r="D139" s="9">
        <v>0</v>
      </c>
      <c r="E139" s="10">
        <v>0</v>
      </c>
    </row>
    <row r="140" spans="1:5" ht="17.25" customHeight="1">
      <c r="A140" s="2"/>
      <c r="B140" s="14" t="s">
        <v>13</v>
      </c>
      <c r="C140" s="9">
        <f t="shared" si="21"/>
        <v>0</v>
      </c>
      <c r="D140" s="9">
        <f>D132-D134</f>
        <v>0</v>
      </c>
      <c r="E140" s="10">
        <f>E132-E134</f>
        <v>0</v>
      </c>
    </row>
    <row r="141" spans="1:5" ht="33" customHeight="1">
      <c r="A141" s="2"/>
      <c r="B141" s="30" t="s">
        <v>32</v>
      </c>
      <c r="C141" s="31"/>
      <c r="D141" s="31"/>
      <c r="E141" s="32"/>
    </row>
    <row r="142" spans="1:5" ht="15.6">
      <c r="A142" s="2"/>
      <c r="B142" s="8" t="s">
        <v>4</v>
      </c>
      <c r="C142" s="9">
        <f>C143</f>
        <v>320</v>
      </c>
      <c r="D142" s="9">
        <f>D143</f>
        <v>115</v>
      </c>
      <c r="E142" s="10">
        <f>E143</f>
        <v>205</v>
      </c>
    </row>
    <row r="143" spans="1:5" ht="15.6">
      <c r="A143" s="2"/>
      <c r="B143" s="11" t="s">
        <v>5</v>
      </c>
      <c r="C143" s="12">
        <f>D143+E143</f>
        <v>320</v>
      </c>
      <c r="D143" s="12">
        <v>115</v>
      </c>
      <c r="E143" s="13">
        <v>205</v>
      </c>
    </row>
    <row r="144" spans="1:5" ht="15.6">
      <c r="B144" s="8" t="s">
        <v>6</v>
      </c>
      <c r="C144" s="9">
        <f t="shared" ref="C144:C146" si="22">D144+E144</f>
        <v>320</v>
      </c>
      <c r="D144" s="9">
        <f t="shared" ref="D144" si="23">D145+D149</f>
        <v>115</v>
      </c>
      <c r="E144" s="10">
        <f>E145+E149</f>
        <v>205</v>
      </c>
    </row>
    <row r="145" spans="1:5" ht="15.6">
      <c r="B145" s="14" t="s">
        <v>7</v>
      </c>
      <c r="C145" s="9">
        <f t="shared" si="22"/>
        <v>315</v>
      </c>
      <c r="D145" s="9">
        <f>D146+D147+D148</f>
        <v>110</v>
      </c>
      <c r="E145" s="10">
        <f>E146+E147+E148</f>
        <v>205</v>
      </c>
    </row>
    <row r="146" spans="1:5" ht="15.6">
      <c r="B146" s="11" t="s">
        <v>8</v>
      </c>
      <c r="C146" s="12">
        <f t="shared" si="22"/>
        <v>285</v>
      </c>
      <c r="D146" s="12">
        <v>85</v>
      </c>
      <c r="E146" s="13">
        <v>200</v>
      </c>
    </row>
    <row r="147" spans="1:5" ht="15.6">
      <c r="B147" s="11" t="s">
        <v>9</v>
      </c>
      <c r="C147" s="12">
        <f t="shared" ref="C147:C150" si="24">D147+E147</f>
        <v>25</v>
      </c>
      <c r="D147" s="12">
        <v>20</v>
      </c>
      <c r="E147" s="13">
        <v>5</v>
      </c>
    </row>
    <row r="148" spans="1:5" ht="16.5" customHeight="1">
      <c r="B148" s="11" t="s">
        <v>16</v>
      </c>
      <c r="C148" s="12">
        <f t="shared" si="24"/>
        <v>5</v>
      </c>
      <c r="D148" s="12">
        <v>5</v>
      </c>
      <c r="E148" s="13"/>
    </row>
    <row r="149" spans="1:5" ht="16.5" customHeight="1">
      <c r="B149" s="14" t="s">
        <v>12</v>
      </c>
      <c r="C149" s="9">
        <f t="shared" si="24"/>
        <v>5</v>
      </c>
      <c r="D149" s="9">
        <v>5</v>
      </c>
      <c r="E149" s="10">
        <v>0</v>
      </c>
    </row>
    <row r="150" spans="1:5" ht="16.5" customHeight="1">
      <c r="B150" s="14" t="s">
        <v>13</v>
      </c>
      <c r="C150" s="9">
        <f t="shared" si="24"/>
        <v>0</v>
      </c>
      <c r="D150" s="9">
        <f>D142-D144</f>
        <v>0</v>
      </c>
      <c r="E150" s="10">
        <f>E142-E144</f>
        <v>0</v>
      </c>
    </row>
    <row r="151" spans="1:5" ht="24" customHeight="1">
      <c r="B151" s="30" t="s">
        <v>33</v>
      </c>
      <c r="C151" s="31"/>
      <c r="D151" s="31"/>
      <c r="E151" s="32"/>
    </row>
    <row r="152" spans="1:5" ht="15.6">
      <c r="B152" s="8" t="s">
        <v>4</v>
      </c>
      <c r="C152" s="9">
        <f t="shared" ref="C152:D152" si="25">C153</f>
        <v>1350</v>
      </c>
      <c r="D152" s="9">
        <f t="shared" si="25"/>
        <v>150</v>
      </c>
      <c r="E152" s="10">
        <f>E153</f>
        <v>1200</v>
      </c>
    </row>
    <row r="153" spans="1:5" ht="15.6">
      <c r="B153" s="11" t="s">
        <v>5</v>
      </c>
      <c r="C153" s="12">
        <f>D153+E153</f>
        <v>1350</v>
      </c>
      <c r="D153" s="12">
        <v>150</v>
      </c>
      <c r="E153" s="13">
        <v>1200</v>
      </c>
    </row>
    <row r="154" spans="1:5" ht="15.6">
      <c r="A154" s="2"/>
      <c r="B154" s="8" t="s">
        <v>6</v>
      </c>
      <c r="C154" s="9">
        <f t="shared" ref="C154" si="26">D154+E154</f>
        <v>1350</v>
      </c>
      <c r="D154" s="9">
        <f>D155+D161</f>
        <v>150</v>
      </c>
      <c r="E154" s="10">
        <f>E155+E161</f>
        <v>1200</v>
      </c>
    </row>
    <row r="155" spans="1:5" ht="15.6">
      <c r="A155" s="2"/>
      <c r="B155" s="14" t="s">
        <v>7</v>
      </c>
      <c r="C155" s="9">
        <f t="shared" ref="C155:D155" si="27">C156+C157+C158+C159+C160</f>
        <v>1250</v>
      </c>
      <c r="D155" s="9">
        <f t="shared" si="27"/>
        <v>150</v>
      </c>
      <c r="E155" s="10">
        <f>E156+E157+E158+E159+E160</f>
        <v>1100</v>
      </c>
    </row>
    <row r="156" spans="1:5" ht="15.6">
      <c r="A156" s="2"/>
      <c r="B156" s="11" t="s">
        <v>8</v>
      </c>
      <c r="C156" s="12">
        <f t="shared" ref="C156:C162" si="28">D156+E156</f>
        <v>625</v>
      </c>
      <c r="D156" s="12"/>
      <c r="E156" s="13">
        <v>625</v>
      </c>
    </row>
    <row r="157" spans="1:5" ht="15.6">
      <c r="A157" s="2"/>
      <c r="B157" s="11" t="s">
        <v>9</v>
      </c>
      <c r="C157" s="12">
        <f t="shared" si="28"/>
        <v>625</v>
      </c>
      <c r="D157" s="12">
        <v>150</v>
      </c>
      <c r="E157" s="13">
        <v>475</v>
      </c>
    </row>
    <row r="158" spans="1:5" ht="15.6">
      <c r="A158" s="2"/>
      <c r="B158" s="11" t="s">
        <v>15</v>
      </c>
      <c r="C158" s="12">
        <f t="shared" si="28"/>
        <v>0</v>
      </c>
      <c r="D158" s="12"/>
      <c r="E158" s="13"/>
    </row>
    <row r="159" spans="1:5" ht="15.6">
      <c r="A159" s="2"/>
      <c r="B159" s="11" t="s">
        <v>10</v>
      </c>
      <c r="C159" s="12">
        <f t="shared" si="28"/>
        <v>0</v>
      </c>
      <c r="D159" s="12"/>
      <c r="E159" s="13"/>
    </row>
    <row r="160" spans="1:5" ht="15.6">
      <c r="A160" s="2"/>
      <c r="B160" s="11" t="s">
        <v>16</v>
      </c>
      <c r="C160" s="12">
        <f t="shared" si="28"/>
        <v>0</v>
      </c>
      <c r="D160" s="12"/>
      <c r="E160" s="13"/>
    </row>
    <row r="161" spans="1:7" ht="15.6">
      <c r="A161" s="2"/>
      <c r="B161" s="14" t="s">
        <v>12</v>
      </c>
      <c r="C161" s="9">
        <f t="shared" si="28"/>
        <v>100</v>
      </c>
      <c r="D161" s="9">
        <v>0</v>
      </c>
      <c r="E161" s="10">
        <v>100</v>
      </c>
    </row>
    <row r="162" spans="1:7" ht="15.6">
      <c r="A162" s="2"/>
      <c r="B162" s="14" t="s">
        <v>13</v>
      </c>
      <c r="C162" s="9">
        <f t="shared" si="28"/>
        <v>0</v>
      </c>
      <c r="D162" s="9">
        <f>D152-D154</f>
        <v>0</v>
      </c>
      <c r="E162" s="10">
        <f>E152-E154</f>
        <v>0</v>
      </c>
    </row>
    <row r="163" spans="1:7" ht="35.25" customHeight="1">
      <c r="B163" s="30" t="s">
        <v>34</v>
      </c>
      <c r="C163" s="31"/>
      <c r="D163" s="31"/>
      <c r="E163" s="32"/>
    </row>
    <row r="164" spans="1:7" ht="17.25" customHeight="1">
      <c r="A164" s="2"/>
      <c r="B164" s="8" t="s">
        <v>4</v>
      </c>
      <c r="C164" s="9">
        <f>D164+E164</f>
        <v>1920</v>
      </c>
      <c r="D164" s="9">
        <f>D165</f>
        <v>570</v>
      </c>
      <c r="E164" s="10">
        <f>E165</f>
        <v>1350</v>
      </c>
    </row>
    <row r="165" spans="1:7" ht="15.6">
      <c r="A165" s="2"/>
      <c r="B165" s="11" t="s">
        <v>5</v>
      </c>
      <c r="C165" s="12">
        <f t="shared" ref="C165" si="29">D165+E165</f>
        <v>1920</v>
      </c>
      <c r="D165" s="12">
        <v>570</v>
      </c>
      <c r="E165" s="13">
        <v>1350</v>
      </c>
    </row>
    <row r="166" spans="1:7" ht="15.6">
      <c r="A166" s="2"/>
      <c r="B166" s="8" t="s">
        <v>6</v>
      </c>
      <c r="C166" s="9">
        <f>D166+E166</f>
        <v>1920</v>
      </c>
      <c r="D166" s="9">
        <f>D167+D171</f>
        <v>570</v>
      </c>
      <c r="E166" s="10">
        <f>E167+E171</f>
        <v>1350</v>
      </c>
      <c r="G166" s="16"/>
    </row>
    <row r="167" spans="1:7" ht="15.6">
      <c r="A167" s="2"/>
      <c r="B167" s="14" t="s">
        <v>7</v>
      </c>
      <c r="C167" s="9">
        <f>C168+C169+C170</f>
        <v>1900</v>
      </c>
      <c r="D167" s="9">
        <f>D168+D169+D170</f>
        <v>570</v>
      </c>
      <c r="E167" s="10">
        <f>E168+E169+E170</f>
        <v>1330</v>
      </c>
      <c r="G167" s="16"/>
    </row>
    <row r="168" spans="1:7" ht="15.6">
      <c r="A168" s="2"/>
      <c r="B168" s="11" t="s">
        <v>8</v>
      </c>
      <c r="C168" s="12">
        <f>D168+E168</f>
        <v>1100</v>
      </c>
      <c r="D168" s="12"/>
      <c r="E168" s="13">
        <v>1100</v>
      </c>
    </row>
    <row r="169" spans="1:7" ht="15.6">
      <c r="A169" s="2"/>
      <c r="B169" s="11" t="s">
        <v>9</v>
      </c>
      <c r="C169" s="12">
        <f>D169+E169</f>
        <v>790</v>
      </c>
      <c r="D169" s="12">
        <v>570</v>
      </c>
      <c r="E169" s="13">
        <v>220</v>
      </c>
    </row>
    <row r="170" spans="1:7" ht="15.6">
      <c r="A170" s="2"/>
      <c r="B170" s="11" t="s">
        <v>10</v>
      </c>
      <c r="C170" s="12">
        <f>D170+E170</f>
        <v>10</v>
      </c>
      <c r="D170" s="12"/>
      <c r="E170" s="13">
        <v>10</v>
      </c>
    </row>
    <row r="171" spans="1:7" ht="15.6">
      <c r="A171" s="2"/>
      <c r="B171" s="14" t="s">
        <v>12</v>
      </c>
      <c r="C171" s="9">
        <f>D171+E171</f>
        <v>20</v>
      </c>
      <c r="D171" s="9">
        <v>0</v>
      </c>
      <c r="E171" s="10">
        <v>20</v>
      </c>
    </row>
    <row r="172" spans="1:7" ht="17.25" customHeight="1">
      <c r="B172" s="14" t="s">
        <v>13</v>
      </c>
      <c r="C172" s="9">
        <f>D172+E172</f>
        <v>0</v>
      </c>
      <c r="D172" s="9">
        <f>D164-D166</f>
        <v>0</v>
      </c>
      <c r="E172" s="10">
        <f>E164-E166</f>
        <v>0</v>
      </c>
    </row>
    <row r="173" spans="1:7" ht="24" customHeight="1">
      <c r="B173" s="30" t="s">
        <v>35</v>
      </c>
      <c r="C173" s="31"/>
      <c r="D173" s="31"/>
      <c r="E173" s="32"/>
    </row>
    <row r="174" spans="1:7" ht="17.25" customHeight="1">
      <c r="A174" s="2"/>
      <c r="B174" s="8" t="s">
        <v>4</v>
      </c>
      <c r="C174" s="9">
        <f t="shared" ref="C174:D174" si="30">C175</f>
        <v>590</v>
      </c>
      <c r="D174" s="9">
        <f t="shared" si="30"/>
        <v>0</v>
      </c>
      <c r="E174" s="15">
        <f>E175</f>
        <v>590</v>
      </c>
    </row>
    <row r="175" spans="1:7" ht="15.6">
      <c r="A175" s="2"/>
      <c r="B175" s="11" t="s">
        <v>5</v>
      </c>
      <c r="C175" s="12">
        <f>D175+E175</f>
        <v>590</v>
      </c>
      <c r="D175" s="12"/>
      <c r="E175" s="13">
        <v>590</v>
      </c>
    </row>
    <row r="176" spans="1:7" ht="15.6">
      <c r="A176" s="2"/>
      <c r="B176" s="11" t="s">
        <v>14</v>
      </c>
      <c r="C176" s="12">
        <f>D176+E176</f>
        <v>0</v>
      </c>
      <c r="D176" s="12"/>
      <c r="E176" s="13"/>
    </row>
    <row r="177" spans="1:5" ht="15.6">
      <c r="A177" s="2"/>
      <c r="B177" s="8" t="s">
        <v>6</v>
      </c>
      <c r="C177" s="9">
        <f>C178+C182</f>
        <v>589.99999999999989</v>
      </c>
      <c r="D177" s="9">
        <f>D178+D182</f>
        <v>0</v>
      </c>
      <c r="E177" s="10">
        <f>E178+E182</f>
        <v>589.99999999999989</v>
      </c>
    </row>
    <row r="178" spans="1:5" ht="15.6">
      <c r="A178" s="2"/>
      <c r="B178" s="14" t="s">
        <v>7</v>
      </c>
      <c r="C178" s="9">
        <f>C179+C180+C181</f>
        <v>584.19999999999993</v>
      </c>
      <c r="D178" s="9">
        <f>D179+D180+D181</f>
        <v>0</v>
      </c>
      <c r="E178" s="10">
        <f>E179+E180+E181</f>
        <v>584.19999999999993</v>
      </c>
    </row>
    <row r="179" spans="1:5" ht="15.6">
      <c r="A179" s="2"/>
      <c r="B179" s="11" t="s">
        <v>8</v>
      </c>
      <c r="C179" s="12">
        <f>D179+E179</f>
        <v>549.79999999999995</v>
      </c>
      <c r="D179" s="12"/>
      <c r="E179" s="13">
        <v>549.79999999999995</v>
      </c>
    </row>
    <row r="180" spans="1:5" ht="15.6">
      <c r="A180" s="2"/>
      <c r="B180" s="11" t="s">
        <v>9</v>
      </c>
      <c r="C180" s="12">
        <f>D180+E180</f>
        <v>34.4</v>
      </c>
      <c r="D180" s="12"/>
      <c r="E180" s="13">
        <v>34.4</v>
      </c>
    </row>
    <row r="181" spans="1:5" ht="15.6">
      <c r="A181" s="2"/>
      <c r="B181" s="11" t="s">
        <v>16</v>
      </c>
      <c r="C181" s="12">
        <f>D181+E181</f>
        <v>0</v>
      </c>
      <c r="D181" s="12"/>
      <c r="E181" s="13"/>
    </row>
    <row r="182" spans="1:5" ht="17.25" customHeight="1">
      <c r="A182" s="2"/>
      <c r="B182" s="14" t="s">
        <v>12</v>
      </c>
      <c r="C182" s="9">
        <f>D182+E182</f>
        <v>5.8</v>
      </c>
      <c r="D182" s="9">
        <v>0</v>
      </c>
      <c r="E182" s="10">
        <v>5.8</v>
      </c>
    </row>
    <row r="183" spans="1:5" ht="17.25" customHeight="1">
      <c r="B183" s="14" t="s">
        <v>13</v>
      </c>
      <c r="C183" s="9">
        <f>D183+E183</f>
        <v>0</v>
      </c>
      <c r="D183" s="9">
        <v>0</v>
      </c>
      <c r="E183" s="10">
        <f>E174-E177</f>
        <v>0</v>
      </c>
    </row>
    <row r="184" spans="1:5" ht="18" customHeight="1">
      <c r="B184" s="30" t="s">
        <v>36</v>
      </c>
      <c r="C184" s="31"/>
      <c r="D184" s="31"/>
      <c r="E184" s="32"/>
    </row>
    <row r="185" spans="1:5" ht="17.25" customHeight="1">
      <c r="A185" s="2"/>
      <c r="B185" s="8" t="s">
        <v>4</v>
      </c>
      <c r="C185" s="9">
        <f>C186</f>
        <v>634.6</v>
      </c>
      <c r="D185" s="9">
        <f>D186</f>
        <v>100</v>
      </c>
      <c r="E185" s="10">
        <f>E186</f>
        <v>534.6</v>
      </c>
    </row>
    <row r="186" spans="1:5" ht="15.6">
      <c r="A186" s="2"/>
      <c r="B186" s="11" t="s">
        <v>5</v>
      </c>
      <c r="C186" s="12">
        <f>D186+E186</f>
        <v>634.6</v>
      </c>
      <c r="D186" s="12">
        <v>100</v>
      </c>
      <c r="E186" s="13">
        <v>534.6</v>
      </c>
    </row>
    <row r="187" spans="1:5" ht="15.6">
      <c r="A187" s="2"/>
      <c r="B187" s="11" t="s">
        <v>14</v>
      </c>
      <c r="C187" s="12">
        <f>D187+E187</f>
        <v>0</v>
      </c>
      <c r="D187" s="12"/>
      <c r="E187" s="13"/>
    </row>
    <row r="188" spans="1:5" ht="15.6">
      <c r="A188" s="2"/>
      <c r="B188" s="8" t="s">
        <v>6</v>
      </c>
      <c r="C188" s="9">
        <f>C189+C193</f>
        <v>634.59999999999991</v>
      </c>
      <c r="D188" s="9">
        <f t="shared" ref="D188" si="31">D189+D193</f>
        <v>100</v>
      </c>
      <c r="E188" s="10">
        <f>E189+E193</f>
        <v>534.59999999999991</v>
      </c>
    </row>
    <row r="189" spans="1:5" ht="15.6">
      <c r="A189" s="2"/>
      <c r="B189" s="14" t="s">
        <v>7</v>
      </c>
      <c r="C189" s="9">
        <f>C190+C191+C192</f>
        <v>612.59999999999991</v>
      </c>
      <c r="D189" s="9">
        <f>D190+D191+D192</f>
        <v>85</v>
      </c>
      <c r="E189" s="10">
        <f t="shared" ref="E189" si="32">E190+E191+E192</f>
        <v>527.59999999999991</v>
      </c>
    </row>
    <row r="190" spans="1:5" ht="15.6">
      <c r="A190" s="2"/>
      <c r="B190" s="11" t="s">
        <v>8</v>
      </c>
      <c r="C190" s="12">
        <f>D190+E190:E191</f>
        <v>475.9</v>
      </c>
      <c r="D190" s="12">
        <v>30</v>
      </c>
      <c r="E190" s="13">
        <v>445.9</v>
      </c>
    </row>
    <row r="191" spans="1:5" ht="15.6">
      <c r="A191" s="2"/>
      <c r="B191" s="11" t="s">
        <v>9</v>
      </c>
      <c r="C191" s="12">
        <f>D191+E191</f>
        <v>124.9</v>
      </c>
      <c r="D191" s="12">
        <v>45</v>
      </c>
      <c r="E191" s="13">
        <v>79.900000000000006</v>
      </c>
    </row>
    <row r="192" spans="1:5" ht="15.6">
      <c r="A192" s="2"/>
      <c r="B192" s="11" t="s">
        <v>16</v>
      </c>
      <c r="C192" s="12">
        <f>D192+E192</f>
        <v>11.8</v>
      </c>
      <c r="D192" s="12">
        <v>10</v>
      </c>
      <c r="E192" s="13">
        <v>1.8</v>
      </c>
    </row>
    <row r="193" spans="1:5" ht="15.6">
      <c r="A193" s="2"/>
      <c r="B193" s="14" t="s">
        <v>12</v>
      </c>
      <c r="C193" s="9">
        <f>D193+E193</f>
        <v>22</v>
      </c>
      <c r="D193" s="9">
        <v>15</v>
      </c>
      <c r="E193" s="10">
        <v>7</v>
      </c>
    </row>
    <row r="194" spans="1:5" ht="18.75" customHeight="1">
      <c r="B194" s="14" t="s">
        <v>13</v>
      </c>
      <c r="C194" s="9">
        <f>D194+E194</f>
        <v>0</v>
      </c>
      <c r="D194" s="9">
        <f>D185-D188</f>
        <v>0</v>
      </c>
      <c r="E194" s="10">
        <f>E185-E188</f>
        <v>0</v>
      </c>
    </row>
    <row r="195" spans="1:5" ht="32.25" customHeight="1">
      <c r="B195" s="30" t="s">
        <v>37</v>
      </c>
      <c r="C195" s="31"/>
      <c r="D195" s="31"/>
      <c r="E195" s="32"/>
    </row>
    <row r="196" spans="1:5" ht="17.25" customHeight="1">
      <c r="A196" s="2"/>
      <c r="B196" s="8" t="s">
        <v>4</v>
      </c>
      <c r="C196" s="9">
        <f>D196+E196</f>
        <v>1700</v>
      </c>
      <c r="D196" s="9">
        <f>D197</f>
        <v>0</v>
      </c>
      <c r="E196" s="10">
        <f>E197</f>
        <v>1700</v>
      </c>
    </row>
    <row r="197" spans="1:5" ht="15.6">
      <c r="A197" s="2"/>
      <c r="B197" s="11" t="s">
        <v>5</v>
      </c>
      <c r="C197" s="12">
        <f t="shared" ref="C197" si="33">D197+E197</f>
        <v>1700</v>
      </c>
      <c r="D197" s="12"/>
      <c r="E197" s="13">
        <v>1700</v>
      </c>
    </row>
    <row r="198" spans="1:5" ht="15.6">
      <c r="A198" s="2"/>
      <c r="B198" s="8" t="s">
        <v>6</v>
      </c>
      <c r="C198" s="9">
        <f t="shared" ref="C198:D198" si="34">C199+C203</f>
        <v>1700</v>
      </c>
      <c r="D198" s="9">
        <f t="shared" si="34"/>
        <v>0</v>
      </c>
      <c r="E198" s="10">
        <f>E199+E203</f>
        <v>1700</v>
      </c>
    </row>
    <row r="199" spans="1:5" ht="15.6">
      <c r="A199" s="2"/>
      <c r="B199" s="14" t="s">
        <v>7</v>
      </c>
      <c r="C199" s="9">
        <f t="shared" ref="C199:D199" si="35">C200+C201+C202</f>
        <v>1700</v>
      </c>
      <c r="D199" s="9">
        <f t="shared" si="35"/>
        <v>0</v>
      </c>
      <c r="E199" s="10">
        <f>E200+E201+E202</f>
        <v>1700</v>
      </c>
    </row>
    <row r="200" spans="1:5" ht="15.6">
      <c r="A200" s="2"/>
      <c r="B200" s="11" t="s">
        <v>8</v>
      </c>
      <c r="C200" s="12">
        <f>D200+E200</f>
        <v>1052.4000000000001</v>
      </c>
      <c r="D200" s="12"/>
      <c r="E200" s="13">
        <v>1052.4000000000001</v>
      </c>
    </row>
    <row r="201" spans="1:5" ht="15.6">
      <c r="A201" s="2"/>
      <c r="B201" s="11" t="s">
        <v>9</v>
      </c>
      <c r="C201" s="12">
        <f>D201+E201</f>
        <v>647.6</v>
      </c>
      <c r="D201" s="12"/>
      <c r="E201" s="13">
        <v>647.6</v>
      </c>
    </row>
    <row r="202" spans="1:5" ht="16.5" customHeight="1">
      <c r="A202" s="2"/>
      <c r="B202" s="11" t="s">
        <v>16</v>
      </c>
      <c r="C202" s="12">
        <f>D202+E202</f>
        <v>0</v>
      </c>
      <c r="D202" s="12"/>
      <c r="E202" s="13"/>
    </row>
    <row r="203" spans="1:5" ht="18" customHeight="1">
      <c r="A203" s="2"/>
      <c r="B203" s="21" t="s">
        <v>12</v>
      </c>
      <c r="C203" s="22">
        <f>D203+E203</f>
        <v>0</v>
      </c>
      <c r="D203" s="22">
        <v>0</v>
      </c>
      <c r="E203" s="23">
        <v>0</v>
      </c>
    </row>
    <row r="204" spans="1:5" s="25" customFormat="1" ht="21.75" customHeight="1" thickBot="1">
      <c r="A204" s="24"/>
      <c r="B204" s="17" t="s">
        <v>13</v>
      </c>
      <c r="C204" s="18">
        <f>D204+E204</f>
        <v>0</v>
      </c>
      <c r="D204" s="18">
        <f>D196-D198</f>
        <v>0</v>
      </c>
      <c r="E204" s="19">
        <f>E196-E198</f>
        <v>0</v>
      </c>
    </row>
    <row r="205" spans="1:5" s="25" customFormat="1" ht="17.25" customHeight="1">
      <c r="B205" s="26"/>
      <c r="C205" s="27"/>
      <c r="D205" s="27"/>
      <c r="E205" s="27"/>
    </row>
    <row r="207" spans="1:5" ht="9" customHeight="1"/>
    <row r="208" spans="1:5" hidden="1">
      <c r="A208" s="2"/>
      <c r="C208" s="16">
        <f>C198+C188+C177+C166+C154+C144+C134+C123+C112+C101+C89+C78+C68+C56+C43+C31+C19+C8</f>
        <v>18993.8</v>
      </c>
      <c r="D208" s="16">
        <f>D198+D188+D177+D166+D154+D144+D134+D123+D112+D101+D89+D78+D68+D56+D43+D31+D19+D8</f>
        <v>1661.7</v>
      </c>
      <c r="E208" s="16">
        <f>E198+E188+E177+E166+E154+E144+E134+E123+E112+E101+E89+E78+E68+E56+E43+E31+E19+E8</f>
        <v>17332.099999999999</v>
      </c>
    </row>
    <row r="211" spans="1:4" hidden="1">
      <c r="A211" s="2"/>
      <c r="D211" s="16">
        <f>D196+D185+D174+D164+D152+D142+D132+D121+D110+D98+D87+D65+D53+D40+D28+D17+D6</f>
        <v>1661.7</v>
      </c>
    </row>
    <row r="214" spans="1:4" ht="2.25" customHeight="1">
      <c r="A214" s="2"/>
      <c r="D214" s="20">
        <f>D211-D208</f>
        <v>0</v>
      </c>
    </row>
  </sheetData>
  <mergeCells count="19">
    <mergeCell ref="B195:E195"/>
    <mergeCell ref="B184:E184"/>
    <mergeCell ref="B64:E64"/>
    <mergeCell ref="B75:E75"/>
    <mergeCell ref="B86:E86"/>
    <mergeCell ref="B97:E97"/>
    <mergeCell ref="B109:E109"/>
    <mergeCell ref="B120:E120"/>
    <mergeCell ref="B131:E131"/>
    <mergeCell ref="B141:E141"/>
    <mergeCell ref="B151:E151"/>
    <mergeCell ref="B163:E163"/>
    <mergeCell ref="B173:E173"/>
    <mergeCell ref="B52:E52"/>
    <mergeCell ref="B2:E2"/>
    <mergeCell ref="B5:E5"/>
    <mergeCell ref="B16:E16"/>
    <mergeCell ref="B27:E27"/>
    <mergeCell ref="B39:E39"/>
  </mergeCells>
  <pageMargins left="0.21" right="0.2" top="0.3" bottom="0.3" header="0.19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2024-11-12T12:27:44Z</dcterms:modified>
</cp:coreProperties>
</file>